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500" firstSheet="7" activeTab="10"/>
  </bookViews>
  <sheets>
    <sheet name="1部门收支总体情况表" sheetId="1" r:id="rId1"/>
    <sheet name="2部门收入总体情况表" sheetId="2" r:id="rId2"/>
    <sheet name="3部门支出总体情况表" sheetId="13" r:id="rId3"/>
    <sheet name="4财政拨款收支总体情况表" sheetId="14" r:id="rId4"/>
    <sheet name="5一般公共预算支出情况表" sheetId="15" r:id="rId5"/>
    <sheet name="6一般公共预算基本支出情况表" sheetId="17" r:id="rId6"/>
    <sheet name="7一般公共预算“三公”经费支出情况表" sheetId="18" r:id="rId7"/>
    <sheet name="8政府性基金预算支出情况表" sheetId="20" r:id="rId8"/>
    <sheet name="9国有资本经营预算收支表" sheetId="21" r:id="rId9"/>
    <sheet name="10机关运行经费" sheetId="22" r:id="rId10"/>
    <sheet name="11整体绩效目标表" sheetId="23" r:id="rId11"/>
  </sheets>
  <externalReferences>
    <externalReference r:id="rId12"/>
    <externalReference r:id="rId13"/>
  </externalReferences>
  <definedNames>
    <definedName name="\aa">#REF!</definedName>
    <definedName name="\d">#REF!</definedName>
    <definedName name="\P">#REF!</definedName>
    <definedName name="\x">#REF!</definedName>
    <definedName name="\z">#N/A</definedName>
    <definedName name="_Key1" hidden="1">#REF!</definedName>
    <definedName name="_Order1" hidden="1">255</definedName>
    <definedName name="_Order2" hidden="1">255</definedName>
    <definedName name="_Sort" hidden="1">#REF!</definedName>
    <definedName name="A">#N/A</definedName>
    <definedName name="aaaaaaa">#REF!</definedName>
    <definedName name="B">#N/A</definedName>
    <definedName name="Database" hidden="1">#REF!</definedName>
    <definedName name="dddddd">#REF!</definedName>
    <definedName name="ffffff">#REF!</definedName>
    <definedName name="ggggg">#REF!</definedName>
    <definedName name="gxxe2003">'[1]P1012001'!$A$6:$E$117</definedName>
    <definedName name="hhh">'[2]Mp-team 1'!#REF!</definedName>
    <definedName name="hhhhhh">#REF!</definedName>
    <definedName name="hhhhhhhhh">#REF!</definedName>
    <definedName name="jjjjj">#REF!</definedName>
    <definedName name="kkkkk">#REF!</definedName>
    <definedName name="_xlnm.Print_Area" localSheetId="9">'10机关运行经费'!$A$1:$C$34</definedName>
    <definedName name="_xlnm.Print_Area" localSheetId="1">'2部门收入总体情况表'!$A$1:$V$44</definedName>
    <definedName name="_xlnm.Print_Area" localSheetId="2">'3部门支出总体情况表'!$A$1:$L$43</definedName>
    <definedName name="_xlnm.Print_Area" localSheetId="3">'4财政拨款收支总体情况表'!$A$1:$H$36</definedName>
    <definedName name="_xlnm.Print_Area" localSheetId="4">'5一般公共预算支出情况表'!$A$1:$K$75</definedName>
    <definedName name="_xlnm.Print_Area" localSheetId="5">'6一般公共预算基本支出情况表'!$A$1:$Q$81</definedName>
    <definedName name="_xlnm.Print_Area" localSheetId="6">'7一般公共预算“三公”经费支出情况表'!$A$1:$B$10</definedName>
    <definedName name="_xlnm.Print_Area" localSheetId="7">'8政府性基金预算支出情况表'!$A$1:$K$6</definedName>
    <definedName name="_xlnm.Print_Area" hidden="1">#N/A</definedName>
    <definedName name="_xlnm.Print_Titles" localSheetId="9">'10机关运行经费'!$1:$4</definedName>
    <definedName name="_xlnm.Print_Titles" localSheetId="1">'2部门收入总体情况表'!$1:$8</definedName>
    <definedName name="_xlnm.Print_Titles" localSheetId="2">'3部门支出总体情况表'!$1:$7</definedName>
    <definedName name="_xlnm.Print_Titles" localSheetId="3">'4财政拨款收支总体情况表'!$1:$6</definedName>
    <definedName name="_xlnm.Print_Titles" localSheetId="4">'5一般公共预算支出情况表'!$1:$6</definedName>
    <definedName name="_xlnm.Print_Titles" localSheetId="5">'6一般公共预算基本支出情况表'!$1:$7</definedName>
    <definedName name="_xlnm.Print_Titles" localSheetId="6">'7一般公共预算“三公”经费支出情况表'!$1:$4</definedName>
    <definedName name="_xlnm.Print_Titles" localSheetId="7">'8政府性基金预算支出情况表'!$1:$6</definedName>
    <definedName name="_xlnm.Print_Titles" hidden="1">#N/A</definedName>
    <definedName name="rrrrr">#REF!</definedName>
    <definedName name="sss">#N/A</definedName>
    <definedName name="ssss">#REF!</definedName>
    <definedName name="zzzzz">#REF!</definedName>
    <definedName name="啊啊">#REF!</definedName>
    <definedName name="安徽">#REF!</definedName>
    <definedName name="北京">#REF!</definedName>
    <definedName name="不不不">#REF!</definedName>
    <definedName name="大连">#REF!</definedName>
    <definedName name="第三批">#N/A</definedName>
    <definedName name="呃呃呃">#REF!</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哈哈哈哈">#REF!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啦啦啦">#REF!</definedName>
    <definedName name="了">#REF!</definedName>
    <definedName name="辽宁">#REF!</definedName>
    <definedName name="辽宁地区">#REF!</definedName>
    <definedName name="么么么么">#REF!</definedName>
    <definedName name="内蒙">#REF!</definedName>
    <definedName name="你">#REF!</definedName>
    <definedName name="宁波">#REF!</definedName>
    <definedName name="宁夏">#REF!</definedName>
    <definedName name="悄悄">#REF!</definedName>
    <definedName name="青岛">#REF!</definedName>
    <definedName name="青海">#REF!</definedName>
    <definedName name="全国收入累计">#N/A</definedName>
    <definedName name="日日日">#REF!</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时代">#REF!</definedName>
    <definedName name="是">#REF!</definedName>
    <definedName name="是水水水水">#REF!</definedName>
    <definedName name="收入表">#N/A</definedName>
    <definedName name="水水水嘎嘎嘎水">#REF!</definedName>
    <definedName name="水水水水">#REF!</definedName>
    <definedName name="四川">#REF!</definedName>
    <definedName name="天津">#REF!</definedName>
    <definedName name="我问问">#REF!</definedName>
    <definedName name="西藏">#REF!</definedName>
    <definedName name="新疆">#REF!</definedName>
    <definedName name="一i">#REF!</definedName>
    <definedName name="一一i">#REF!</definedName>
    <definedName name="云南">#REF!</definedName>
    <definedName name="啧啧啧">#REF!</definedName>
    <definedName name="浙江">#REF!</definedName>
    <definedName name="浙江地区">#REF!</definedName>
    <definedName name="重庆">#REF!</definedName>
  </definedNames>
  <calcPr calcId="144525"/>
</workbook>
</file>

<file path=xl/sharedStrings.xml><?xml version="1.0" encoding="utf-8"?>
<sst xmlns="http://schemas.openxmlformats.org/spreadsheetml/2006/main" count="1273" uniqueCount="454">
  <si>
    <t>表一</t>
  </si>
  <si>
    <t>预算01表</t>
  </si>
  <si>
    <t>2020年收支总体情况表</t>
  </si>
  <si>
    <t>单位名称：洛龙区卫生和计划生育委员会 和 洛龙区计划生育技术指导站 和 洛龙区疾病预防控制中心 和 洛龙区卫生监督中心 和 洛龙区妇幼保健所</t>
  </si>
  <si>
    <t>单位：万元</t>
  </si>
  <si>
    <t>收                  入</t>
  </si>
  <si>
    <t xml:space="preserve">支                 出  </t>
  </si>
  <si>
    <t>项   目</t>
  </si>
  <si>
    <t>金   额</t>
  </si>
  <si>
    <t>项    目</t>
  </si>
  <si>
    <t>合计</t>
  </si>
  <si>
    <t>上年结转结余</t>
  </si>
  <si>
    <t>本年支出</t>
  </si>
  <si>
    <t>一般公共预算结转结余</t>
  </si>
  <si>
    <t>政府性基金结转结余</t>
  </si>
  <si>
    <t>一般公共预算</t>
  </si>
  <si>
    <t>政府性基金预算</t>
  </si>
  <si>
    <t>专户管理的行政事业性收费</t>
  </si>
  <si>
    <t>国有资本经营预算收入</t>
  </si>
  <si>
    <t>其他资金</t>
  </si>
  <si>
    <t>小计</t>
  </si>
  <si>
    <t>其中：财政拨款</t>
  </si>
  <si>
    <t>一、一般公共预算收入</t>
  </si>
  <si>
    <t>一、基本支出</t>
  </si>
  <si>
    <t xml:space="preserve">    财政拨款</t>
  </si>
  <si>
    <t xml:space="preserve">    人员支出</t>
  </si>
  <si>
    <t xml:space="preserve">    非税收入</t>
  </si>
  <si>
    <t xml:space="preserve">    公用支出</t>
  </si>
  <si>
    <t xml:space="preserve">    上级专项转移支付收入</t>
  </si>
  <si>
    <t>二、项目支出</t>
  </si>
  <si>
    <t>二、政府性基金预算</t>
  </si>
  <si>
    <t xml:space="preserve">    部门支出</t>
  </si>
  <si>
    <t>三、专户管理的行政事业性收费</t>
  </si>
  <si>
    <t xml:space="preserve">    专项支出</t>
  </si>
  <si>
    <t>四、国有资本经营预算收入</t>
  </si>
  <si>
    <t>五、其他资金</t>
  </si>
  <si>
    <t>当年收入合计</t>
  </si>
  <si>
    <t>六、上年结转结余</t>
  </si>
  <si>
    <t xml:space="preserve">  一般公共预算结转结余</t>
  </si>
  <si>
    <t xml:space="preserve">      政府性基金结转结余</t>
  </si>
  <si>
    <t xml:space="preserve">      国有资本经营预算结转结余</t>
  </si>
  <si>
    <t>收入总计</t>
  </si>
  <si>
    <t>支出总计</t>
  </si>
  <si>
    <t>预算02表</t>
  </si>
  <si>
    <t>2020年部门收入总体情况表</t>
  </si>
  <si>
    <t>科目代码</t>
  </si>
  <si>
    <t>科目名称</t>
  </si>
  <si>
    <t>总计</t>
  </si>
  <si>
    <t>一般公共预算支出</t>
  </si>
  <si>
    <t>政府性基金支出</t>
  </si>
  <si>
    <t>纳入财政专户管理的行政事业性收费</t>
  </si>
  <si>
    <t>财政拨款</t>
  </si>
  <si>
    <t>非税收入</t>
  </si>
  <si>
    <t>上级专项转移支付</t>
  </si>
  <si>
    <t>上年一般公共预算结余结转</t>
  </si>
  <si>
    <t>国有资本经营预算</t>
  </si>
  <si>
    <t>当年收入安排支出</t>
  </si>
  <si>
    <t>上年结余结转</t>
  </si>
  <si>
    <t>类</t>
  </si>
  <si>
    <t>款</t>
  </si>
  <si>
    <t>项</t>
  </si>
  <si>
    <t>财拨 (小计)</t>
  </si>
  <si>
    <t>本级财力</t>
  </si>
  <si>
    <t>一般转移支付</t>
  </si>
  <si>
    <t>非税(小计)</t>
  </si>
  <si>
    <t>专项收入</t>
  </si>
  <si>
    <t>行政事业性收费</t>
  </si>
  <si>
    <t>罚没收入</t>
  </si>
  <si>
    <t>国有资源资产有偿使用收入</t>
  </si>
  <si>
    <t>其他非税收入</t>
  </si>
  <si>
    <t>**</t>
  </si>
  <si>
    <t>201</t>
  </si>
  <si>
    <t>29</t>
  </si>
  <si>
    <t>06</t>
  </si>
  <si>
    <t>工会事务</t>
  </si>
  <si>
    <t>208</t>
  </si>
  <si>
    <t>05</t>
  </si>
  <si>
    <t>01</t>
  </si>
  <si>
    <t>行政单位离退休</t>
  </si>
  <si>
    <t>02</t>
  </si>
  <si>
    <t>事业单位离退休</t>
  </si>
  <si>
    <t>机关事业单位基本养老保险缴费支出</t>
  </si>
  <si>
    <t>210</t>
  </si>
  <si>
    <t>行政运行（医疗卫生管理事务）</t>
  </si>
  <si>
    <t>一般行政管理事务（医疗卫生管理事务）</t>
  </si>
  <si>
    <t>03</t>
  </si>
  <si>
    <t>乡镇卫生院</t>
  </si>
  <si>
    <t>99</t>
  </si>
  <si>
    <t>其他基层医疗卫生机构支出</t>
  </si>
  <si>
    <t>04</t>
  </si>
  <si>
    <t>疾病预防控制机构</t>
  </si>
  <si>
    <t>卫生监督机构</t>
  </si>
  <si>
    <t>妇幼保健机构</t>
  </si>
  <si>
    <t>08</t>
  </si>
  <si>
    <t>基本公共卫生服务</t>
  </si>
  <si>
    <t>09</t>
  </si>
  <si>
    <t>重大公共卫生服务</t>
  </si>
  <si>
    <t>其他公共卫生支出</t>
  </si>
  <si>
    <t>07</t>
  </si>
  <si>
    <t>16</t>
  </si>
  <si>
    <t>计划生育机构</t>
  </si>
  <si>
    <t>17</t>
  </si>
  <si>
    <t>计划生育服务</t>
  </si>
  <si>
    <t>11</t>
  </si>
  <si>
    <t>行政单位医疗</t>
  </si>
  <si>
    <t>事业单位医疗</t>
  </si>
  <si>
    <t>其他卫生健康支出</t>
  </si>
  <si>
    <t>221</t>
  </si>
  <si>
    <t>住房公积金</t>
  </si>
  <si>
    <t>预算03表</t>
  </si>
  <si>
    <t>2020年部门支出总体情况表</t>
  </si>
  <si>
    <t>科目编码</t>
  </si>
  <si>
    <t>2020年</t>
  </si>
  <si>
    <t>基本支出</t>
  </si>
  <si>
    <t>项目支出</t>
  </si>
  <si>
    <t>人员支出</t>
  </si>
  <si>
    <t>公用支出</t>
  </si>
  <si>
    <t>部门支出</t>
  </si>
  <si>
    <t>专项支出</t>
  </si>
  <si>
    <t>预算04表</t>
  </si>
  <si>
    <t>2020年财政拨款收支总体情况表</t>
  </si>
  <si>
    <t>收                          入</t>
  </si>
  <si>
    <t>支                        出</t>
  </si>
  <si>
    <t>项             目</t>
  </si>
  <si>
    <t>金　额</t>
  </si>
  <si>
    <t>合    计</t>
  </si>
  <si>
    <t>基金结转结余</t>
  </si>
  <si>
    <t>财政一般拨款</t>
  </si>
  <si>
    <t>一、一般公共服务支出</t>
  </si>
  <si>
    <t>二、外交支出</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</si>
  <si>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</si>
  <si>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</si>
  <si>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</si>
  <si>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</si>
  <si>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</si>
  <si>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</si>
  <si>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</si>
  <si>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</si>
  <si>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</si>
  <si>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</si>
  <si>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</si>
  <si>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</si>
  <si>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</si>
  <si>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</si>
  <si>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</si>
  <si>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</si>
  <si>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</si>
  <si>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</si>
  <si>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</si>
  <si>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</si>
  <si>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</si>
  <si>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</si>
  <si>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</si>
  <si>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</si>
  <si>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</si>
  <si>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</si>
  <si>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</si>
  <si>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  年  支  出  合  计</t>
  </si>
  <si>
    <t>预算05表</t>
  </si>
  <si>
    <t>一般公共预算支出表</t>
  </si>
  <si>
    <t>单位名称</t>
  </si>
  <si>
    <t>总  计</t>
  </si>
  <si>
    <t>人员经费支出</t>
  </si>
  <si>
    <t>公用经费支出</t>
  </si>
  <si>
    <t xml:space="preserve">  201</t>
  </si>
  <si>
    <t xml:space="preserve">  29</t>
  </si>
  <si>
    <t xml:space="preserve">  06</t>
  </si>
  <si>
    <t>洛龙区卫生和计划生育委员会</t>
  </si>
  <si>
    <t>洛龙区疾病预防控制中心</t>
  </si>
  <si>
    <t>洛龙区卫生监督中心</t>
  </si>
  <si>
    <t>洛龙区妇幼保健所</t>
  </si>
  <si>
    <t xml:space="preserve">  208</t>
  </si>
  <si>
    <t xml:space="preserve">  05</t>
  </si>
  <si>
    <t xml:space="preserve">  01</t>
  </si>
  <si>
    <t xml:space="preserve">  02</t>
  </si>
  <si>
    <t xml:space="preserve">  210</t>
  </si>
  <si>
    <t xml:space="preserve">  03</t>
  </si>
  <si>
    <t xml:space="preserve">  99</t>
  </si>
  <si>
    <t xml:space="preserve">  04</t>
  </si>
  <si>
    <t xml:space="preserve">  08</t>
  </si>
  <si>
    <t xml:space="preserve">  09</t>
  </si>
  <si>
    <t xml:space="preserve">  07</t>
  </si>
  <si>
    <t xml:space="preserve">  16</t>
  </si>
  <si>
    <t xml:space="preserve">  17</t>
  </si>
  <si>
    <t>洛龙区计划生育技术指导站</t>
  </si>
  <si>
    <t xml:space="preserve">  11</t>
  </si>
  <si>
    <t xml:space="preserve">  221</t>
  </si>
  <si>
    <t>表六</t>
  </si>
  <si>
    <t>预算06表</t>
  </si>
  <si>
    <t>2020年一般公共预算基本支出情况表</t>
  </si>
  <si>
    <t>部门预算经济分类</t>
  </si>
  <si>
    <t>政府预算经济分类</t>
  </si>
  <si>
    <t>上年一般公共预算结转</t>
  </si>
  <si>
    <t>基本工资</t>
  </si>
  <si>
    <t>505</t>
  </si>
  <si>
    <t>工资福利支出</t>
  </si>
  <si>
    <t>保留物价福补</t>
  </si>
  <si>
    <t>501</t>
  </si>
  <si>
    <t>工资奖金津补贴</t>
  </si>
  <si>
    <t>其他津贴补贴</t>
  </si>
  <si>
    <t>在职人员文明奖</t>
  </si>
  <si>
    <t>工作性津贴</t>
  </si>
  <si>
    <t>在职人员取暖补贴</t>
  </si>
  <si>
    <t>生活性补贴</t>
  </si>
  <si>
    <t>奖金</t>
  </si>
  <si>
    <t>年度目标考核奖</t>
  </si>
  <si>
    <t>伙食补助费</t>
  </si>
  <si>
    <t>其他工资福利支出</t>
  </si>
  <si>
    <t>基础性绩效工资</t>
  </si>
  <si>
    <t>奖励性绩效工资</t>
  </si>
  <si>
    <t>机关事业单位基本养老保险费</t>
  </si>
  <si>
    <t>社会保障缴费</t>
  </si>
  <si>
    <t>10</t>
  </si>
  <si>
    <t>职工基本医疗保险缴费</t>
  </si>
  <si>
    <t>12</t>
  </si>
  <si>
    <t>工伤保险</t>
  </si>
  <si>
    <t>失业保险</t>
  </si>
  <si>
    <t>13</t>
  </si>
  <si>
    <t>办公费</t>
  </si>
  <si>
    <t>商品和服务支出</t>
  </si>
  <si>
    <t>502</t>
  </si>
  <si>
    <t>办公经费</t>
  </si>
  <si>
    <t>印刷费</t>
  </si>
  <si>
    <t>水费</t>
  </si>
  <si>
    <t>电费</t>
  </si>
  <si>
    <t>邮电费</t>
  </si>
  <si>
    <t>取暖费</t>
  </si>
  <si>
    <t>物业管理费</t>
  </si>
  <si>
    <t>差旅费</t>
  </si>
  <si>
    <t>维修(护)费</t>
  </si>
  <si>
    <t>维修（护）费</t>
  </si>
  <si>
    <t>15</t>
  </si>
  <si>
    <t>会议费</t>
  </si>
  <si>
    <t>培训费</t>
  </si>
  <si>
    <t>公务接待费</t>
  </si>
  <si>
    <t>18</t>
  </si>
  <si>
    <t>专用材料费</t>
  </si>
  <si>
    <t>专用材料购置费</t>
  </si>
  <si>
    <t>24</t>
  </si>
  <si>
    <t>被装购置费</t>
  </si>
  <si>
    <t>26</t>
  </si>
  <si>
    <t>劳务费</t>
  </si>
  <si>
    <t>委托业务费</t>
  </si>
  <si>
    <t>27</t>
  </si>
  <si>
    <t>28</t>
  </si>
  <si>
    <t>工会经费</t>
  </si>
  <si>
    <t>福利费</t>
  </si>
  <si>
    <t>31</t>
  </si>
  <si>
    <t>公务用车运行维护费</t>
  </si>
  <si>
    <t>39</t>
  </si>
  <si>
    <t>其他交通费用</t>
  </si>
  <si>
    <t>其他商品和服务支出</t>
  </si>
  <si>
    <t>离休费</t>
  </si>
  <si>
    <t>509</t>
  </si>
  <si>
    <t>离退休费</t>
  </si>
  <si>
    <t>离休取暖补贴</t>
  </si>
  <si>
    <t>离休人员健康休养费</t>
  </si>
  <si>
    <t>退休取暖补贴</t>
  </si>
  <si>
    <t>退休费</t>
  </si>
  <si>
    <t>退休文明奖</t>
  </si>
  <si>
    <t>生活补助</t>
  </si>
  <si>
    <t>社会福利和救助</t>
  </si>
  <si>
    <t>奖励金</t>
  </si>
  <si>
    <t>其他对个人和家庭的补助</t>
  </si>
  <si>
    <t>其他对个人和家庭补助</t>
  </si>
  <si>
    <t>办公设备购置</t>
  </si>
  <si>
    <t>504</t>
  </si>
  <si>
    <t>设备购置</t>
  </si>
  <si>
    <t>专用设备购置</t>
  </si>
  <si>
    <t>基础设施建设</t>
  </si>
  <si>
    <t>公务用车购置</t>
  </si>
  <si>
    <t>506</t>
  </si>
  <si>
    <t>资本性支出（二）</t>
  </si>
  <si>
    <t>资本性支出（一）</t>
  </si>
  <si>
    <t>503</t>
  </si>
  <si>
    <t>大型修缮</t>
  </si>
  <si>
    <t>其他支出</t>
  </si>
  <si>
    <t>599</t>
  </si>
  <si>
    <t>2020年一般公共预算“三公”经费支出情况表</t>
  </si>
  <si>
    <t>2020年“三公”经费预算数</t>
  </si>
  <si>
    <t>因公出国（境）费用</t>
  </si>
  <si>
    <t>公务用车费</t>
  </si>
  <si>
    <t>其中：（1）公务用车运行维护费</t>
  </si>
  <si>
    <t xml:space="preserve">      （2）公务车购置费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</si>
  <si>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</si>
  <si>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</si>
  <si>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2020年部门政府性基金支出情况表</t>
  </si>
  <si>
    <t>单位名称（科目）</t>
  </si>
  <si>
    <t>2020年国有资本经营预算收支情况表</t>
  </si>
  <si>
    <t>项  目</t>
  </si>
  <si>
    <t>收入预算数</t>
  </si>
  <si>
    <t>支出预算数</t>
  </si>
  <si>
    <t>利润收入</t>
  </si>
  <si>
    <t>解决历史遗留问题及改革成本支出</t>
  </si>
  <si>
    <t xml:space="preserve"> </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</si>
  <si>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</si>
  <si>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</si>
  <si>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</si>
  <si>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</si>
  <si>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</si>
  <si>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</si>
  <si>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</si>
  <si>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</si>
  <si>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本年收入合计</t>
  </si>
  <si>
    <t>本年支出合计</t>
  </si>
  <si>
    <t>上级专项转移支付收入</t>
  </si>
  <si>
    <t>调出资金</t>
  </si>
  <si>
    <t>上年结转收入</t>
  </si>
  <si>
    <t>2020年机关运行经费</t>
  </si>
  <si>
    <t>机关运行经费支出</t>
  </si>
  <si>
    <t>*</t>
  </si>
  <si>
    <t xml:space="preserve">  办公费</t>
  </si>
  <si>
    <t xml:space="preserve">  印刷费</t>
  </si>
  <si>
    <t xml:space="preserve">  水费</t>
  </si>
  <si>
    <t xml:space="preserve">  邮电费</t>
  </si>
  <si>
    <t xml:space="preserve">  差旅费</t>
  </si>
  <si>
    <t xml:space="preserve">  维修(护)费</t>
  </si>
  <si>
    <t xml:space="preserve">  培训费</t>
  </si>
  <si>
    <t xml:space="preserve">  公务接待费</t>
  </si>
  <si>
    <t xml:space="preserve">  被装购置费</t>
  </si>
  <si>
    <t xml:space="preserve">  公务用车运行维护费</t>
  </si>
  <si>
    <t xml:space="preserve">  其他商品和服务支出</t>
  </si>
  <si>
    <t>表十一</t>
  </si>
  <si>
    <t>2020年部门（单位）整体绩效目标表</t>
  </si>
  <si>
    <t>单位名称：洛龙区卫生健康委员会</t>
  </si>
  <si>
    <t>部门（单位）名称</t>
  </si>
  <si>
    <t>年度
主要
任务</t>
  </si>
  <si>
    <t>任务名称</t>
  </si>
  <si>
    <t>主要内容</t>
  </si>
  <si>
    <t>预算金额</t>
  </si>
  <si>
    <t>总额</t>
  </si>
  <si>
    <t>本级财政资金</t>
  </si>
  <si>
    <t>上级补助</t>
  </si>
  <si>
    <t>人口和计划生育目标责任制考核</t>
  </si>
  <si>
    <t xml:space="preserve">人口和计划生育目标责任制考核总预算14.5万元，按年度实施。
1、公益救助、慰问计生困难家庭：每人500元，约150人，预算金额7.5万元，；
2、计划生育家庭意外伤害保险，依据《洛阳市人口计生委  洛阳市计划生育协会关于在全市建立部分计划生育家庭意外伤害保险制度的通知》（洛人口[2010]8号），预测2000人，10元/人，预算资金2万元，；
3、生育关怀、助学行动：每名符合条件的对象补助3000元，市里拨付2000元，区里每人配套1000元，根据每年人数，约30人预算3万元；
3、宣传培训教育：在“5.29”计生协纪念日等重大节日组织大型宣传服务活动，设立咨询站、组织文艺演出、发放健康赠品等，预算2万元；
</t>
  </si>
  <si>
    <t>扶贫项目补贴</t>
  </si>
  <si>
    <t xml:space="preserve">扶贫项目补贴预算资金132.26万元，按年度实施。
1、贫困人口农村小额人身保险60元/人/年，5510人，预算资金33.06万元；
2、建档立卡贫困人口健康体检，180元/人，预测2020年建档立卡贫困人员体检5510人，预算财政资金99.2万元。
</t>
  </si>
  <si>
    <t>农村改厕补贴</t>
  </si>
  <si>
    <t xml:space="preserve">农村改厕补贴预算资金400万元，按年度实施。
标准：户厕方面：每改造一个户厕按平均成本1500元测算；公厕方面：每改建一个按成本3万元测算。
1、2020年我区改建任务涉及7个镇办约1858户，需补贴资金278.7万元；
2、2019年我区改建户厕3679座，需结算资金551.85万。
</t>
  </si>
  <si>
    <t>计划生育家庭奖励</t>
  </si>
  <si>
    <t>计划生育家庭奖励2020年预算,935.96万元，按年度实施。
1、奖励金：依据国家农村部分计划生育家庭奖励扶助制度（国家、省、市、区按5:3:1:1比例分担），960元/人，符合政策2200人，预算资金21.12万元；
2、奖励金：依据国家特别扶助制度（国家标准死亡4080，伤残3240部分由国家省市区按照5:3:1:1比例负担，省标准死亡4080，伤残3240部分由省市区按照6:2:2比例负担），死亡没人每年8160元；伤残每人每年6480元，死亡80人，伤残55人，预算资金13.26万元；
3、奖励金：依据省城镇奖扶（省市区6:2:2比例负担），960元/人，预测5500人，预算资金105.6万元；
4、奖励金：独生子女父母奖励费（区乡各负担50%），240元/人，9000人，预算资金108万元；
5、奖励金：市奖扶提前制度（市区各负担50%），600元/人，2100人，预算资金63万元；
6、奖励金：市特殊困难救助制度（市区各负担50%），死亡3600元/人，伤残1800元/人，死亡83人，伤残65人，预算资金20.79万元；
7、奖励金：市独生子女低保对象生活补助（市区各负担50%），600元/人，62人，预算资金1.86万元；
8、奖励金：市特殊家庭养老扶助（区负担），4800元，3人，预算资金1.44万元；
9、奖励金：计划生育家庭城乡居民基本医疗保险补贴（市区各负担50%），220元/人，6400人，预算资金140.8万元；
10、奖励金：洛龙区高考奖励（区负担），1000元/人，3人，预算资金0.3万元；
11、奖励金：洛龙区计划生育家庭独生子女死亡特别扶助制度（区负担），2400元/人，80人，预算资金19.2万元；
12、奖励金：洛龙区计划生育家庭独生子女三级以上残疾特别扶助制度（区负担），1200元/人，55人，预算资金6.6万元；
13、奖励金：洛龙区城乡居民领证独生子女父母和政策内双女父母45-59周岁（区负担），100元/人，6920人，预算资金69.2万元；
14、奖励金：洛龙区城乡居民领证独生子女父母和政策内双女父母60周岁（区负担），20元/月/人，1380人，预算资金33.12万元；
15、生活补助：失独家庭慰问，300元/人，70人，每年2次，预算资金4.2万元。</t>
  </si>
  <si>
    <t>新家庭发展计划项目试点</t>
  </si>
  <si>
    <t>1.项目试点基础布置和宣传：购买项目配套设施、定制海报、展示板布置项目点，建立宣传栏、印刷和购买宣传品宣传项目，预算资金2万；
2.围绕合理饮食、预防三大慢性病、孕前优生、孕期保健、生殖健康、养成良好生活习惯、心肺复苏技能、灾害逃生技能等相关内容开展家庭保健活动，活动需要布置活动现场，定制横幅、印刷宣传页、购买宣传品，预算资金1万元；
3.围绕母乳喂养和辅食添加、婴儿常见病的识别与预防等相关内容开展科学育儿活动，活动需要布置活动现场，定制横幅、印刷宣传页、购买宣传品，预算资金1万元；
4.围绕老年人的营养与膳食、生活方式及日常保健、常见病症及照护、运动康复及心理沟通、意外事件预防及其应急处理等相关内容开展养老照护活动，活动需要布置活动现场，定制横幅、印刷宣传页、购买宣传品，预算资金1万元；
5.围绕家庭礼仪、家庭教育、夫妻关系、代际关系等相关内容开展家庭文化活动，活动需要布置活动现场，定制横幅、印刷宣传页、购买宣传品，预算资金1万元。
   围绕家庭保健、科学育儿、养老照护、家庭文化4大项内容开展活动，每个试点需资金6万元，4个试点共需财政安排资金10万元。</t>
  </si>
  <si>
    <t>卫生健康保障经费</t>
  </si>
  <si>
    <t>卫生健康保障经费预算资金12.94万元
1、369人才工作经费4万元，其中面试命题费0.9万元；评委考务费1.5万元；交通费0.2万元；午餐及其他费用0.5万元；面试人员体检每人300元，预计30人，经费0.9万元；
2、专家评审经费1.44万元；
3、5.12护士节表彰经费3万元，其中拟表彰50人，每人200元标准；
4、8.19医师节表彰经费1万元；
5、组织全区献血工作0万元，拟组织献血人员2000人，20元/人；
6、医疗卫生保健经费0万元；
7 、基本公共卫生考核项目考核经费，每年2次3.5万元。</t>
  </si>
  <si>
    <t>村卫生室实施基本药物制度专项补助</t>
  </si>
  <si>
    <t>村卫生室实施基本药物制度专项补助预算资金32.09万元，按年度实施
采取专项补助的方法，按每1000个农业户籍人口每年补助村卫生室5000元，省财政承担50%，市财政承担20%，区财政承担30%。2019年按照我区农业户籍人口约21.39万人计算，区配套资金为：21.39万人/1000人*5000元*30%=21.09万元</t>
  </si>
  <si>
    <t>卫生院财政补助经费</t>
  </si>
  <si>
    <t>卫生院财政补助经费2020年预算2595万元，按年度实施
卫生院在职职工203人，退休人员169人.全年工资和60%绩效；医保金、养老统筹金；公积金按12%计算；遗属补助；取暖费；年终奖、目标考核奖、全国文明城市奖60%；退休人员健康休养费、全国文明城市奖60%；退休人员福补和物业补贴；369人才工资；业务运转费30*6为180万元；总计2595万元。</t>
  </si>
  <si>
    <t>卫生院维修改造</t>
  </si>
  <si>
    <t>2020年卫生院维修改造预算资金为：200万；2021年卫生院维修改造预算资金为：300万；2022年卫生院维修改造预算资金为：300万
1、各卫生院维修改造项目
2、白马寺卫生元原址重建前期准备工作</t>
  </si>
  <si>
    <t>卫生院业务用车</t>
  </si>
  <si>
    <t>为4个卫生院配备业务用车，预算资金80万元
每辆业务用车预算20万元。</t>
  </si>
  <si>
    <t>基本公共卫生服务补助资金</t>
  </si>
  <si>
    <t xml:space="preserve">基本公共卫生服务补助资金2020年区配套278.57万元，按年度实施。
1、依据省级基本公共卫生服务补助资金及市级配套资金的通知，按照辖区常住人口基本公卫12项，每人60元标准，其中区承担7.2元，预计2020年我区常住人口38.69万人，区需配套资金计278.57万元；
</t>
  </si>
  <si>
    <t>免费开展“出生缺陷产前筛查和新生儿疾病筛查”</t>
  </si>
  <si>
    <t>免费筛项目按照2019年同期筛查数量测算2020年预计筛查人数为5875人次，按照4:2:4比例，区级应配套资金94.4万元。</t>
  </si>
  <si>
    <t>计划生育免费基本技术服务</t>
  </si>
  <si>
    <t>计划生育免费基本技术服务总预算10万元，按年度实施。
1、上环、取环，15元/例，2100例，预算资金3.15万元；
2、引产，280元/例，50例，预算资金1.4万元；
3、流产，80元/例，200例，预算资金1.6万元；
4、女扎，180元/例，50例，预算资金0.9万元；
5、孕情监测、环情监测，5元/例，3000例，预算资金1.5万元； 
6、随访费用，2000例，预算资金1.45万元。</t>
  </si>
  <si>
    <t>洛财预【2019】585号-2018年“两癌”“两筛”省、市财政资金结算</t>
  </si>
  <si>
    <t>洛财预【2019】585号</t>
  </si>
  <si>
    <t>人口和计划生育信息系统建设</t>
  </si>
  <si>
    <t>人口和计划生育统计及抽样调查预算12.45万元，按年度实施。
1、网络、网站维护费，依据河南省人口和计划生育信息化建设规范，全年预算资金5.95万元
2、计划生育家庭奖励扶助APP6.5万元</t>
  </si>
  <si>
    <t>计划生育，生殖健康促进工程</t>
  </si>
  <si>
    <t xml:space="preserve">计划生育、生殖健康促进工程总预算38.75万元，按年度实施。
1、国家免费孕前优生健康检查项目，2020年预测免费检查人数2690对，区级标准144元/人，预算资金金额38.75万元。
</t>
  </si>
  <si>
    <t>卫生院基本药物专项补助</t>
  </si>
  <si>
    <t>卫生院基本药物专项补助资金55.7万元，按年度实施。
从2018年起，因区划调整，补助我区55.7万元列入转移支付补助基数。根据实施基本药物制度和基层医疗卫生综合改革的实际情况，统筹用于基层医疗卫生机构符合政府卫生投入政策规定的支出，并加强资金管理，确保资金使用安全规范有效</t>
  </si>
  <si>
    <t>人口和计划生育目标责任制考核（公务接待）</t>
  </si>
  <si>
    <t>全年预算公务接待金额约为2万元</t>
  </si>
  <si>
    <t>卫生院设备购置</t>
  </si>
  <si>
    <t>2020年卫生院设备购置预算资金为：200万
1、DR机1台，56万/台，合计56万；
2、彩超1台，44万/台，合计44万：
3、中医馆医疗设备，100万元。</t>
  </si>
  <si>
    <t>劳务派遣人员经费</t>
  </si>
  <si>
    <t xml:space="preserve">劳务派遣人员预算经费51.63万元；
13名劳务派遣人员工资和社会保障缴费、大病医保等费用支出，预算资金51.63万元
</t>
  </si>
  <si>
    <t>基层卫生队伍建设（培训费）</t>
  </si>
  <si>
    <t>基层卫生队伍建设（培训费）预算资金20.79万元，按年度实施。
1.2020年按照工作安排需培训485人，培训时间不低于2周，伙食补助12.81万元，讲课费、资料费、场地合计2.98万元，总合计15.79万元；
2.医政对全区医疗机构进行依法执业及医疗质量安全培训，医疗机构369个，每个机构2-4人，培训每年1次，需5万元</t>
  </si>
  <si>
    <t>病媒生物防治</t>
  </si>
  <si>
    <t>病媒生物防制预算资金21.11万元，按年度实施。
1.专用材料费，8200元/吨，3.8吨，资金3.12万元；
2.专用材料费，78000元/吨，1.4吨，资金10.92万元；
3.专用材料费，105000元/吨，0.6吨，资金6.3万元；
4.专用材料费，650元/箱（50支），10箱，资金0.65万元；
5.其他商品和服务支出（检测费），100元/次，12次，资金0.12万元</t>
  </si>
  <si>
    <t>老年乡村医生生活补助</t>
  </si>
  <si>
    <t>老年乡医生活补助经费预算资金40.3万元，按年度实施
经区审计局、纪委、财政局、卫生局审核认定：2019年我区65岁以上老年乡医共212人预计2020年新增15人。其中一、有81人由省、市、区分别负担，区配套资金：81*300*30%*12=87480元；二、其余146人由我区财政负担60%：146*300*12*60%=315360元;两项合计区配套资金40.3万元。</t>
  </si>
  <si>
    <t>村卫生室标准化建设</t>
  </si>
  <si>
    <t>村卫生室标准化建设预算资金700万元
建设一个标准化卫生室，规划面积150平米，内7室分开，并配备医疗设备、设备若干，每个标准化村室需44.6万元，全区2020年改造5个，共需资金223万元；2019年23个村卫生室设备购置，每个村室按4.6万元标准，需资金105.8万元；2019年23个村室建设资金750万；2018年村卫生室结算25%资金，需资金202.6万元；2020年村卫生室标准化建设共计需1281.4万元。</t>
  </si>
  <si>
    <t>家庭医生签约服务补助资金</t>
  </si>
  <si>
    <t>家庭医生签约服务补助资金2020年区配套预算资金270.83万元，按年度实施
城乡居民医保门诊统筹基金按参保人数人均22元；基本公共卫生服务经费中人均5元；全市常住人口每人每年10元。区需配套家庭医生签约服务资金270.83万元。</t>
  </si>
  <si>
    <t>免费开展“宫颈癌、乳腺癌”筛查</t>
  </si>
  <si>
    <t>根据市级下达任务数量2500例，按照3:3:4分担比例，区级2020年预算区级配套资金为14万元。</t>
  </si>
  <si>
    <t>计划生育、生殖健康促进工程（区站设备购置）</t>
  </si>
  <si>
    <t>依据业务需要，计划生育服务站需购置全自动尿机、心电监护仪、心电图机，共需资金19万元</t>
  </si>
  <si>
    <t xml:space="preserve">
2020年预算金额为18万元。预计区站2020年免费避孕节育900例手术。血常规检查、乙型表面抗原测定、尿液常规分析检验、血液艾滋病、梅毒、丙肝、为必查项目，按每例40元成本计算为3.6万元；其中人工流产术300例还需要做肝功、肾功检查，每例成本为50元计算为1.5万元；门诊围产期保健建档数为100人，血液化验费成本为每例150元计算为1.5万元；其他门诊病号为0.6万元化验费。药品每月购进0.7万元，2020年预计购进药品8.4万元；购一次性专用卫生材料每月0.2万元，合计每年2.4万元（注射器、纱布、医用棉花、消毒液、一次性手套、一次性中单等）。故2020年专用材料费预算测算为18万元。
</t>
  </si>
  <si>
    <t>2020年预算金额为4万元。2018年9月区站根据工作需要聘用医学检验专业技术人员一名，根据洛龙区标准定为每年4万元。其中工资每月1900元、绩效500元每月、社会保障缴费单位部分每月855元及代理费等费用。（后附洛龙区劳务派遣用工申报资料）</t>
  </si>
  <si>
    <t>2020年预算金额为13万元。2019年根据物业合同签订金额为12.6元，现在人力工资一直上涨，物业公司也要求上涨物业管理费，故2020年预算金额为13万元。（后附2019年度物业管理合同）</t>
  </si>
  <si>
    <t>避孕节育技术经费</t>
  </si>
  <si>
    <t>2020年预算金额为21万元。1.购办公用品费用为1万元；2.邮电费2万元（区站大楼网络服务费每年1万元，每月办公电话费800元）；3.印刷费3万元（文印费每年0.5万元，印刷门诊病历、化验单、检查单等2万元，党建资料0.2万元，宣传版面0.3万元）；4.水费1万元；5.电费4万元；6.维修维护费4万元（电梯维保费每年0.5万元，日常年检维护0.2万元，房顶防护0.3万元，水电维修1.2万元，中央空调维修维护1万元，电脑耗材及打印设备用硒鼓墨盒等0.8万元）7..劳务费4万元：（聘请外单位专业麻醉师每月约0.1万元，合计每年1.2万元，具体按手术量给付；垃圾清运、洗涤门诊、病房医用被单人员、厨房帮厨人员等3万元）；8.委托业务费2万（每月委托外单位检验TCT、子宫内膜活检、等费用0.2万元，合计每年2万元）</t>
  </si>
  <si>
    <t>固定资产购置</t>
  </si>
  <si>
    <t xml:space="preserve">1.上、下回收车2台，单价0.5万元，合计1万元
2.文件柜4组，单价0.05万元，合计0.2万元
3.干燥箱1台，单价0.5万元，合计0.5万元
4.医用冷藏箱1台，单价0.2万元，合计0.2万元
5.血清加样枪3把，单价0.1万元，合计0.3万元
</t>
  </si>
  <si>
    <t>结核病防治项目</t>
  </si>
  <si>
    <t>结核病宣传资料印刷1.5万元，结核病物资购置0.3万元，</t>
  </si>
  <si>
    <t>综合办公楼运行经费</t>
  </si>
  <si>
    <t>1、以上依据要求我区每年需要综合楼运行经费53万元。具体项目测算如下： 水费2万元、电费12万元、办公楼厕所改造5万元，电梯维修维保1.9万元，门岗物业14.1万元、暖气费10万元、办公楼管道、厕所、电路、网络、空调维修、消防设备更新等设施更换维修8万元。</t>
  </si>
  <si>
    <t>免疫规划项目</t>
  </si>
  <si>
    <t>冷链设备维护监测18万，风机维修2次1万，医疗废物处置0.3万，冷链维护6.24万，预防接种法规印刷200本，200元，共4万，预防接种资质培训440人，单价35元，共计1.54万，免疫规划日常工作培训12次，单价1200元，共计1.44万元，接种门诊公示板面、产科门诊公示板面210块，200元，共计4.2万元，宣传折页1.28万元，</t>
  </si>
  <si>
    <t>政府采购项目</t>
  </si>
  <si>
    <t>一、电脑椅3把,冰箱2台，电脑桌4张，文件柜2个,</t>
  </si>
  <si>
    <t>公共卫生项目</t>
  </si>
  <si>
    <t>公共卫生居民合理膳食宣传毛巾6.5元/条需6500元，儿童口腔干预资料收集900元，公共场所学校常见病调查表印刷0.8元/份，约需1500份，共计1200元病媒生物灭鼠等5000元</t>
  </si>
  <si>
    <t>传染病防治项目</t>
  </si>
  <si>
    <t>疫情处置防护用品储备2万，传染病宣传1万元，突发疫情宣传册页、宣传品制作1万元，疟疾血检补助0.8万元</t>
  </si>
  <si>
    <t>人均月工资1900元，人均月绩效工资500元，代理费30元，养老保险549.7元，医疗标准202.53元，失业保险20.26元，工伤保险11.58元，生育保险14.47元，大病96元</t>
  </si>
  <si>
    <t>燃油1.5万，车保险修理等1.5万</t>
  </si>
  <si>
    <t xml:space="preserve"> 公务接待费</t>
  </si>
  <si>
    <t xml:space="preserve">按以上工作开展过程中省、市检查、督查、调研以及考核验收约需0.2万元。
</t>
  </si>
  <si>
    <t>艾滋病防治项目</t>
  </si>
  <si>
    <t>检验试剂费19.2万元，cd4细胞监测交通补助人均50元，共计7000元，艾滋病宣传等2万元，专用材料购置费16.5万元</t>
  </si>
  <si>
    <t>二类疫苗服务项目</t>
  </si>
  <si>
    <t>以上依据要求二类疫苗服务费经费3500万元。具体项目测算如下：按照2019年度购进使用二类疫苗：约21个品种9.6万剂次，购进费用约2900万元，冷链维护管理600万元</t>
  </si>
  <si>
    <t>慢病防治经费</t>
  </si>
  <si>
    <t>支持性工具40000元，宣传栏宣教设施12万元，</t>
  </si>
  <si>
    <t>疾控公共卫生服务项目</t>
  </si>
  <si>
    <t>1、开展预防性健康体检18000人次，印制健康证明4元/人，约需经费72000元。印制健康检查表0.6元/人，约需经费9000元，仪器维修全年需,12800元。高压锅检测2000元/台，共三台，合计6000元，医疗废物处理100元/月，全年1200元，共计7200元2、检验耗材231930元，其中甲肝戊肝抗体检测18000人，每份9.7元合计174600元，尿碘、水碘、盐碘试剂盒650元/盒 ，共需13盒，合计8450元，食物中毒检验试剂24000元，，压力蒸汽灭菌指示剂260元/盒，共计38盒 ，合计9880元，生活饮用水监测3000元，登革热检测试剂120份，100人，共计12000元。登革热等突发疫情药品储备20万元。委托透视检查费12万元。</t>
  </si>
  <si>
    <t>卫生监督专项监督检查交通费，车辆保养维修费，约需3.25万元，需监督检查专项车辆4辆，燃油费约需5000升，按每升7元测算，需2.5万元，其他交通费用0.25万元，共6万元。</t>
  </si>
  <si>
    <t>打击非法行医、职业病防治监督管理</t>
  </si>
  <si>
    <t>重点监督检查全区公共卫生监督、卫监-百日行动，针对医疗机构、专业公共卫生机构，以预防接种，医疗废弃物管理，医疗美容、病历管理，健康体检、产前诊断、放射卫生进行依法执业监督检查；亮剑-百日行动，针对全区医疗服务市场存在的无证行医黑诊所重点打击监督检查；、学校卫生监督重点工作，职业病卫生防治工作，公共场所、学校卫生监督量化分级，餐饮具集中消毒单位抽样检测，打击两非行为，做好计划生育违法违纪案件的监督督办。.卫生监督工作保障经费测算标准：卫生监督抽检监测费-委托业务费4万元，宣传资料，标语制作，标牌公示牌，量化分级资料制作印刷费用，印刷费-7.5万元。</t>
  </si>
  <si>
    <t>饮用水卫生监督管理</t>
  </si>
  <si>
    <t>测算标准：二次供水抽检水质抽样检测费500元每次，40次共2万元，饮用水宣传资料标牌制作等2万元。</t>
  </si>
  <si>
    <t>落实3名劳务派遣人员用工工资和社会保险缴12.6万元，（一）、基本工资 23000元/人/年  三人7.2万元     （二）、绩效工资6000元/人/年  3人1.8万元 （三）、养老保险  7000元/人/年 三人2.1万元     （四）、医疗保险3300元/人/年 3人 1万元，（五）失业保险520元/人/年  三人0.2万元，（六）工伤保险 520元/人/年 三人0.2万元，（七）生育保险256元/人/年三人  0.1万元。  该项目切实维护劳动者的合法权益，产生良好的社会效益。</t>
  </si>
  <si>
    <t>每季度对辖区内六家卫生院、六家社区服务中心、五家辖区医院，提供的妇幼保健服务工作情况和孕产期保健、儿童保健服务及产科质量、母乳喂养、爱婴医院、重大    2020年约需交通费用1.5万元。需公务车辆1辆，用于以上主要内容督导、质控、迎检等。燃油约需1250升，按7元/升测算，需1万元；维护费6次需0.5万元。</t>
  </si>
  <si>
    <t>托幼机构卫生保健管理</t>
  </si>
  <si>
    <t>培训辖区内270余家托幼机构保健人员和基层医疗卫生机构儿保人员，共计人数450人，印刷各项培训宣传资料5000元（资料费，宣传彩页，条幅4个，培训合格证），讲师费用6000元，场地租金6000元，餐费3000元.</t>
  </si>
  <si>
    <t>购置办公设备</t>
  </si>
  <si>
    <t>用于采购办公设备购置费用，办公椅300元/3个、铁皮柜700元/1组</t>
  </si>
  <si>
    <t>省、市对洛龙区区妇幼保健服务工作情况和孕产期保健、儿童保健服务及产科质量、母乳喂养、爱婴医院、重大公共卫生项目督导检查。测算依据：按以上工作开展过程中省、市检查、督查、调研以及考核验收4次8人区级陪检4人测算：标准30元/人，每次需360元，约需0.18万元。</t>
  </si>
  <si>
    <t>妇幼信息</t>
  </si>
  <si>
    <t>根据工作安排和上级要求约需妇幼信息培训费资金7万元，根据工作安排和上级要求，妇幼信息培训需邀请上级和本级专家进行业务培训全年4次培训</t>
  </si>
  <si>
    <t>妇保儿保技术指导</t>
  </si>
  <si>
    <t>测算依据：（一）高危孕产妇个案管理、孕产妇和儿童死亡评审：费聘请市二级以上医院专家进行评审400元/人需1万元。（二）农村孕产妇增补叶酸项目随访电话费，每年需随访4582人，每人电话费1元，需5千元。（三）DRX光机、全自动化生化分析仪、血细胞分析仪维修费每台机器每年维护费需9700元，约需2.9万元。</t>
  </si>
  <si>
    <t>金额合计</t>
  </si>
  <si>
    <t>年度
总体
目标</t>
  </si>
  <si>
    <t xml:space="preserve">
 </t>
  </si>
  <si>
    <t>年
度
绩
效
指
标</t>
  </si>
  <si>
    <t>一级指标</t>
  </si>
  <si>
    <t>二级指标</t>
  </si>
  <si>
    <t>三级指标</t>
  </si>
  <si>
    <t>指标值</t>
  </si>
  <si>
    <t>产出指标</t>
  </si>
  <si>
    <t>数量指标</t>
  </si>
  <si>
    <t>质量指标</t>
  </si>
  <si>
    <t>时效指标</t>
  </si>
  <si>
    <t>成本指标</t>
  </si>
  <si>
    <t>效益指标</t>
  </si>
  <si>
    <t>经济效益
指标</t>
  </si>
  <si>
    <t>社会效益
指标</t>
  </si>
  <si>
    <t>生态效益
指标</t>
  </si>
  <si>
    <t>可持续影响
指标</t>
  </si>
  <si>
    <t>满意度
指标</t>
  </si>
  <si>
    <t>服务对象
满意度指标</t>
  </si>
</sst>
</file>

<file path=xl/styles.xml><?xml version="1.0" encoding="utf-8"?>
<styleSheet xmlns="http://schemas.openxmlformats.org/spreadsheetml/2006/main">
  <numFmts count="1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_);[Red]\(#,##0\)"/>
    <numFmt numFmtId="177" formatCode="#,##0.0000"/>
    <numFmt numFmtId="178" formatCode="0_ ;[Red]\-0\ "/>
    <numFmt numFmtId="179" formatCode="0.00_);[Red]\(0.00\)"/>
    <numFmt numFmtId="180" formatCode="#,##0.00_);[Red]\(#,##0.00\)"/>
    <numFmt numFmtId="181" formatCode="#,##0.00_ "/>
    <numFmt numFmtId="182" formatCode="* #,##0.00;* \-#,##0.00;* &quot;&quot;??;@"/>
    <numFmt numFmtId="183" formatCode="#,##0.0_);[Red]\(#,##0.0\)"/>
    <numFmt numFmtId="184" formatCode="#,##0.0"/>
    <numFmt numFmtId="185" formatCode="00"/>
    <numFmt numFmtId="186" formatCode="0000"/>
  </numFmts>
  <fonts count="44">
    <font>
      <sz val="12"/>
      <name val="宋体"/>
      <charset val="134"/>
    </font>
    <font>
      <sz val="12"/>
      <name val="黑体"/>
      <charset val="134"/>
    </font>
    <font>
      <b/>
      <sz val="20"/>
      <name val="宋体"/>
      <charset val="134"/>
    </font>
    <font>
      <b/>
      <sz val="12"/>
      <name val="宋体"/>
      <charset val="134"/>
    </font>
    <font>
      <sz val="10"/>
      <name val="宋体"/>
      <charset val="134"/>
    </font>
    <font>
      <sz val="22"/>
      <name val="方正小标宋简体"/>
      <charset val="134"/>
    </font>
    <font>
      <sz val="9"/>
      <name val="宋体"/>
      <charset val="134"/>
    </font>
    <font>
      <sz val="16"/>
      <name val="宋体"/>
      <charset val="134"/>
    </font>
    <font>
      <b/>
      <sz val="18"/>
      <name val="宋体"/>
      <charset val="134"/>
    </font>
    <font>
      <sz val="14"/>
      <name val="宋体"/>
      <charset val="134"/>
    </font>
    <font>
      <sz val="11"/>
      <name val="宋体"/>
      <charset val="134"/>
    </font>
    <font>
      <sz val="11"/>
      <color indexed="8"/>
      <name val="宋体"/>
      <charset val="134"/>
    </font>
    <font>
      <sz val="22"/>
      <color indexed="8"/>
      <name val="方正小标宋简体"/>
      <charset val="134"/>
    </font>
    <font>
      <sz val="20"/>
      <color indexed="8"/>
      <name val="黑体"/>
      <charset val="134"/>
    </font>
    <font>
      <sz val="10"/>
      <color indexed="8"/>
      <name val="宋体"/>
      <charset val="134"/>
    </font>
    <font>
      <sz val="20"/>
      <name val="方正小标宋简体"/>
      <charset val="134"/>
    </font>
    <font>
      <sz val="11"/>
      <color indexed="8"/>
      <name val="等线"/>
      <charset val="134"/>
    </font>
    <font>
      <sz val="11"/>
      <color indexed="9"/>
      <name val="宋体"/>
      <charset val="134"/>
    </font>
    <font>
      <sz val="11"/>
      <color rgb="FF006100"/>
      <name val="宋体"/>
      <charset val="0"/>
      <scheme val="minor"/>
    </font>
    <font>
      <sz val="11"/>
      <color rgb="FF3F3F76"/>
      <name val="宋体"/>
      <charset val="0"/>
      <scheme val="minor"/>
    </font>
    <font>
      <sz val="11"/>
      <color indexed="17"/>
      <name val="宋体"/>
      <charset val="134"/>
    </font>
    <font>
      <sz val="11"/>
      <color indexed="20"/>
      <name val="等线"/>
      <charset val="134"/>
    </font>
    <font>
      <sz val="11"/>
      <color indexed="20"/>
      <name val="宋体"/>
      <charset val="134"/>
    </font>
    <font>
      <sz val="11"/>
      <color indexed="17"/>
      <name val="等线"/>
      <charset val="134"/>
    </font>
    <font>
      <sz val="11"/>
      <color theme="1"/>
      <name val="宋体"/>
      <charset val="134"/>
      <scheme val="minor"/>
    </font>
    <font>
      <sz val="11"/>
      <color indexed="9"/>
      <name val="等线"/>
      <charset val="134"/>
    </font>
    <font>
      <sz val="11"/>
      <color theme="1"/>
      <name val="宋体"/>
      <charset val="0"/>
      <scheme val="minor"/>
    </font>
    <font>
      <sz val="11"/>
      <color theme="0"/>
      <name val="宋体"/>
      <charset val="0"/>
      <scheme val="minor"/>
    </font>
    <font>
      <u/>
      <sz val="11"/>
      <color rgb="FF800080"/>
      <name val="宋体"/>
      <charset val="0"/>
      <scheme val="minor"/>
    </font>
    <font>
      <i/>
      <sz val="11"/>
      <color rgb="FF7F7F7F"/>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indexed="16"/>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56">
    <fill>
      <patternFill patternType="none"/>
    </fill>
    <fill>
      <patternFill patternType="gray125"/>
    </fill>
    <fill>
      <patternFill patternType="solid">
        <fgColor indexed="31"/>
        <bgColor indexed="64"/>
      </patternFill>
    </fill>
    <fill>
      <patternFill patternType="solid">
        <fgColor indexed="27"/>
        <bgColor indexed="64"/>
      </patternFill>
    </fill>
    <fill>
      <patternFill patternType="solid">
        <fgColor indexed="51"/>
        <bgColor indexed="64"/>
      </patternFill>
    </fill>
    <fill>
      <patternFill patternType="solid">
        <fgColor indexed="36"/>
        <bgColor indexed="64"/>
      </patternFill>
    </fill>
    <fill>
      <patternFill patternType="solid">
        <fgColor rgb="FFC6EFCE"/>
        <bgColor indexed="64"/>
      </patternFill>
    </fill>
    <fill>
      <patternFill patternType="solid">
        <fgColor rgb="FFFFCC99"/>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7"/>
        <bgColor indexed="64"/>
      </patternFill>
    </fill>
    <fill>
      <patternFill patternType="solid">
        <fgColor indexed="49"/>
        <bgColor indexed="64"/>
      </patternFill>
    </fill>
    <fill>
      <patternFill patternType="solid">
        <fgColor indexed="26"/>
        <bgColor indexed="64"/>
      </patternFill>
    </fill>
    <fill>
      <patternFill patternType="solid">
        <fgColor indexed="62"/>
        <bgColor indexed="64"/>
      </patternFill>
    </fill>
    <fill>
      <patternFill patternType="solid">
        <fgColor indexed="4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indexed="44"/>
        <bgColor indexed="64"/>
      </patternFill>
    </fill>
    <fill>
      <patternFill patternType="solid">
        <fgColor theme="6"/>
        <bgColor indexed="64"/>
      </patternFill>
    </fill>
    <fill>
      <patternFill patternType="solid">
        <fgColor indexed="10"/>
        <bgColor indexed="64"/>
      </patternFill>
    </fill>
    <fill>
      <patternFill patternType="solid">
        <fgColor theme="6" tint="0.399975585192419"/>
        <bgColor indexed="64"/>
      </patternFill>
    </fill>
    <fill>
      <patternFill patternType="solid">
        <fgColor indexed="46"/>
        <bgColor indexed="64"/>
      </patternFill>
    </fill>
    <fill>
      <patternFill patternType="solid">
        <fgColor theme="5" tint="0.599993896298105"/>
        <bgColor indexed="64"/>
      </patternFill>
    </fill>
    <fill>
      <patternFill patternType="solid">
        <fgColor indexed="55"/>
        <bgColor indexed="64"/>
      </patternFill>
    </fill>
    <fill>
      <patternFill patternType="solid">
        <fgColor theme="8" tint="0.599993896298105"/>
        <bgColor indexed="64"/>
      </patternFill>
    </fill>
    <fill>
      <patternFill patternType="solid">
        <fgColor indexed="29"/>
        <bgColor indexed="64"/>
      </patternFill>
    </fill>
    <fill>
      <patternFill patternType="solid">
        <fgColor theme="6"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theme="8" tint="0.399975585192419"/>
        <bgColor indexed="64"/>
      </patternFill>
    </fill>
    <fill>
      <patternFill patternType="solid">
        <fgColor theme="9"/>
        <bgColor indexed="64"/>
      </patternFill>
    </fill>
    <fill>
      <patternFill patternType="solid">
        <fgColor indexed="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3"/>
        <bgColor indexed="64"/>
      </patternFill>
    </fill>
    <fill>
      <patternFill patternType="solid">
        <fgColor indexed="22"/>
        <bgColor indexed="64"/>
      </patternFill>
    </fill>
    <fill>
      <patternFill patternType="solid">
        <fgColor indexed="30"/>
        <bgColor indexed="64"/>
      </patternFill>
    </fill>
  </fills>
  <borders count="4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style="thin">
        <color auto="1"/>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auto="1"/>
      </right>
      <top/>
      <bottom/>
      <diagonal/>
    </border>
    <border>
      <left style="thin">
        <color indexed="8"/>
      </left>
      <right style="thin">
        <color auto="1"/>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right style="thin">
        <color auto="1"/>
      </right>
      <top style="thin">
        <color indexed="8"/>
      </top>
      <bottom/>
      <diagonal/>
    </border>
    <border>
      <left/>
      <right style="thin">
        <color auto="1"/>
      </right>
      <top style="thin">
        <color indexed="8"/>
      </top>
      <bottom style="thin">
        <color indexed="8"/>
      </bottom>
      <diagonal/>
    </border>
    <border>
      <left/>
      <right style="thin">
        <color auto="1"/>
      </right>
      <top/>
      <bottom style="thin">
        <color indexed="8"/>
      </bottom>
      <diagonal/>
    </border>
    <border>
      <left style="thin">
        <color indexed="8"/>
      </left>
      <right style="thin">
        <color auto="1"/>
      </right>
      <top style="thin">
        <color indexed="8"/>
      </top>
      <bottom style="thin">
        <color auto="1"/>
      </bottom>
      <diagonal/>
    </border>
    <border>
      <left style="thin">
        <color indexed="8"/>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auto="1"/>
      </left>
      <right style="thin">
        <color auto="1"/>
      </right>
      <top/>
      <bottom/>
      <diagonal/>
    </border>
    <border>
      <left style="thin">
        <color auto="1"/>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239">
    <xf numFmtId="0" fontId="0" fillId="0" borderId="0">
      <alignment vertical="center"/>
    </xf>
    <xf numFmtId="42" fontId="24" fillId="0" borderId="0" applyFont="0" applyFill="0" applyBorder="0" applyAlignment="0" applyProtection="0">
      <alignment vertical="center"/>
    </xf>
    <xf numFmtId="44" fontId="24" fillId="0" borderId="0" applyFont="0" applyFill="0" applyBorder="0" applyAlignment="0" applyProtection="0">
      <alignment vertical="center"/>
    </xf>
    <xf numFmtId="0" fontId="25" fillId="16" borderId="0" applyNumberFormat="0" applyBorder="0" applyAlignment="0" applyProtection="0">
      <alignment vertical="center"/>
    </xf>
    <xf numFmtId="0" fontId="19" fillId="7" borderId="38" applyNumberFormat="0" applyAlignment="0" applyProtection="0">
      <alignment vertical="center"/>
    </xf>
    <xf numFmtId="0" fontId="17" fillId="5" borderId="0" applyNumberFormat="0" applyBorder="0" applyAlignment="0" applyProtection="0">
      <alignment vertical="center"/>
    </xf>
    <xf numFmtId="0" fontId="23" fillId="9" borderId="0" applyNumberFormat="0" applyBorder="0" applyAlignment="0" applyProtection="0">
      <alignment vertical="center"/>
    </xf>
    <xf numFmtId="0" fontId="11" fillId="10" borderId="0" applyNumberFormat="0" applyBorder="0" applyAlignment="0" applyProtection="0">
      <alignment vertical="center"/>
    </xf>
    <xf numFmtId="0" fontId="26" fillId="1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41" fontId="24" fillId="0" borderId="0" applyFont="0" applyFill="0" applyBorder="0" applyAlignment="0" applyProtection="0">
      <alignment vertical="center"/>
    </xf>
    <xf numFmtId="0" fontId="26" fillId="28" borderId="0" applyNumberFormat="0" applyBorder="0" applyAlignment="0" applyProtection="0">
      <alignment vertical="center"/>
    </xf>
    <xf numFmtId="0" fontId="30" fillId="29" borderId="0" applyNumberFormat="0" applyBorder="0" applyAlignment="0" applyProtection="0">
      <alignment vertical="center"/>
    </xf>
    <xf numFmtId="43" fontId="24" fillId="0" borderId="0" applyFont="0" applyFill="0" applyBorder="0" applyAlignment="0" applyProtection="0">
      <alignment vertical="center"/>
    </xf>
    <xf numFmtId="0" fontId="27" fillId="22" borderId="0" applyNumberFormat="0" applyBorder="0" applyAlignment="0" applyProtection="0">
      <alignment vertical="center"/>
    </xf>
    <xf numFmtId="0" fontId="32" fillId="0" borderId="0" applyNumberFormat="0" applyFill="0" applyBorder="0" applyAlignment="0" applyProtection="0">
      <alignment vertical="center"/>
    </xf>
    <xf numFmtId="9" fontId="24" fillId="0" borderId="0" applyFont="0" applyFill="0" applyBorder="0" applyAlignment="0" applyProtection="0">
      <alignment vertical="center"/>
    </xf>
    <xf numFmtId="0" fontId="28" fillId="0" borderId="0" applyNumberFormat="0" applyFill="0" applyBorder="0" applyAlignment="0" applyProtection="0">
      <alignment vertical="center"/>
    </xf>
    <xf numFmtId="0" fontId="24" fillId="30" borderId="39" applyNumberFormat="0" applyFont="0" applyAlignment="0" applyProtection="0">
      <alignment vertical="center"/>
    </xf>
    <xf numFmtId="0" fontId="23" fillId="9" borderId="0" applyNumberFormat="0" applyBorder="0" applyAlignment="0" applyProtection="0">
      <alignment vertical="center"/>
    </xf>
    <xf numFmtId="0" fontId="34" fillId="0" borderId="0" applyNumberFormat="0" applyFill="0" applyBorder="0" applyAlignment="0" applyProtection="0">
      <alignment vertical="center"/>
    </xf>
    <xf numFmtId="0" fontId="23" fillId="9" borderId="0" applyNumberFormat="0" applyBorder="0" applyAlignment="0" applyProtection="0">
      <alignment vertical="center"/>
    </xf>
    <xf numFmtId="0" fontId="27" fillId="32" borderId="0" applyNumberFormat="0" applyBorder="0" applyAlignment="0" applyProtection="0">
      <alignment vertical="center"/>
    </xf>
    <xf numFmtId="0" fontId="3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6" fillId="0" borderId="41" applyNumberFormat="0" applyFill="0" applyAlignment="0" applyProtection="0">
      <alignment vertical="center"/>
    </xf>
    <xf numFmtId="0" fontId="17" fillId="5" borderId="0" applyNumberFormat="0" applyBorder="0" applyAlignment="0" applyProtection="0">
      <alignment vertical="center"/>
    </xf>
    <xf numFmtId="0" fontId="37" fillId="0" borderId="41" applyNumberFormat="0" applyFill="0" applyAlignment="0" applyProtection="0">
      <alignment vertical="center"/>
    </xf>
    <xf numFmtId="0" fontId="34" fillId="0" borderId="43" applyNumberFormat="0" applyFill="0" applyAlignment="0" applyProtection="0">
      <alignment vertical="center"/>
    </xf>
    <xf numFmtId="0" fontId="22" fillId="10" borderId="0" applyNumberFormat="0" applyBorder="0" applyAlignment="0" applyProtection="0">
      <alignment vertical="center"/>
    </xf>
    <xf numFmtId="0" fontId="27" fillId="39" borderId="0" applyNumberFormat="0" applyBorder="0" applyAlignment="0" applyProtection="0">
      <alignment vertical="center"/>
    </xf>
    <xf numFmtId="0" fontId="11" fillId="11" borderId="0" applyNumberFormat="0" applyBorder="0" applyAlignment="0" applyProtection="0">
      <alignment vertical="center"/>
    </xf>
    <xf numFmtId="0" fontId="27" fillId="38" borderId="0" applyNumberFormat="0" applyBorder="0" applyAlignment="0" applyProtection="0">
      <alignment vertical="center"/>
    </xf>
    <xf numFmtId="0" fontId="40" fillId="40" borderId="44" applyNumberFormat="0" applyAlignment="0" applyProtection="0">
      <alignment vertical="center"/>
    </xf>
    <xf numFmtId="0" fontId="41" fillId="40" borderId="38" applyNumberFormat="0" applyAlignment="0" applyProtection="0">
      <alignment vertical="center"/>
    </xf>
    <xf numFmtId="0" fontId="42" fillId="42" borderId="45" applyNumberFormat="0" applyAlignment="0" applyProtection="0">
      <alignment vertical="center"/>
    </xf>
    <xf numFmtId="0" fontId="11" fillId="2" borderId="0" applyNumberFormat="0" applyBorder="0" applyAlignment="0" applyProtection="0">
      <alignment vertical="center"/>
    </xf>
    <xf numFmtId="0" fontId="26" fillId="17" borderId="0" applyNumberFormat="0" applyBorder="0" applyAlignment="0" applyProtection="0">
      <alignment vertical="center"/>
    </xf>
    <xf numFmtId="0" fontId="6" fillId="0" borderId="0"/>
    <xf numFmtId="0" fontId="38" fillId="0" borderId="42" applyNumberFormat="0" applyFill="0" applyAlignment="0" applyProtection="0">
      <alignment vertical="center"/>
    </xf>
    <xf numFmtId="0" fontId="22" fillId="10" borderId="0" applyNumberFormat="0" applyBorder="0" applyAlignment="0" applyProtection="0">
      <alignment vertical="center"/>
    </xf>
    <xf numFmtId="0" fontId="11" fillId="19" borderId="0" applyNumberFormat="0" applyBorder="0" applyAlignment="0" applyProtection="0">
      <alignment vertical="center"/>
    </xf>
    <xf numFmtId="0" fontId="27" fillId="43" borderId="0" applyNumberFormat="0" applyBorder="0" applyAlignment="0" applyProtection="0">
      <alignment vertical="center"/>
    </xf>
    <xf numFmtId="0" fontId="33" fillId="0" borderId="40" applyNumberFormat="0" applyFill="0" applyAlignment="0" applyProtection="0">
      <alignment vertical="center"/>
    </xf>
    <xf numFmtId="0" fontId="18" fillId="6" borderId="0" applyNumberFormat="0" applyBorder="0" applyAlignment="0" applyProtection="0">
      <alignment vertical="center"/>
    </xf>
    <xf numFmtId="0" fontId="25" fillId="15" borderId="0" applyNumberFormat="0" applyBorder="0" applyAlignment="0" applyProtection="0">
      <alignment vertical="center"/>
    </xf>
    <xf numFmtId="0" fontId="43" fillId="44" borderId="0" applyNumberFormat="0" applyBorder="0" applyAlignment="0" applyProtection="0">
      <alignment vertical="center"/>
    </xf>
    <xf numFmtId="0" fontId="26" fillId="37" borderId="0" applyNumberFormat="0" applyBorder="0" applyAlignment="0" applyProtection="0">
      <alignment vertical="center"/>
    </xf>
    <xf numFmtId="0" fontId="27" fillId="41" borderId="0" applyNumberFormat="0" applyBorder="0" applyAlignment="0" applyProtection="0">
      <alignment vertical="center"/>
    </xf>
    <xf numFmtId="0" fontId="26" fillId="33" borderId="0" applyNumberFormat="0" applyBorder="0" applyAlignment="0" applyProtection="0">
      <alignment vertical="center"/>
    </xf>
    <xf numFmtId="0" fontId="22" fillId="10" borderId="0" applyNumberFormat="0" applyBorder="0" applyAlignment="0" applyProtection="0">
      <alignment vertical="center"/>
    </xf>
    <xf numFmtId="0" fontId="26" fillId="36" borderId="0" applyNumberFormat="0" applyBorder="0" applyAlignment="0" applyProtection="0">
      <alignment vertical="center"/>
    </xf>
    <xf numFmtId="0" fontId="26" fillId="35" borderId="0" applyNumberFormat="0" applyBorder="0" applyAlignment="0" applyProtection="0">
      <alignment vertical="center"/>
    </xf>
    <xf numFmtId="0" fontId="26" fillId="24" borderId="0" applyNumberFormat="0" applyBorder="0" applyAlignment="0" applyProtection="0">
      <alignment vertical="center"/>
    </xf>
    <xf numFmtId="0" fontId="27" fillId="20" borderId="0" applyNumberFormat="0" applyBorder="0" applyAlignment="0" applyProtection="0">
      <alignment vertical="center"/>
    </xf>
    <xf numFmtId="0" fontId="17" fillId="13" borderId="0" applyNumberFormat="0" applyBorder="0" applyAlignment="0" applyProtection="0">
      <alignment vertical="center"/>
    </xf>
    <xf numFmtId="0" fontId="27" fillId="45" borderId="0" applyNumberFormat="0" applyBorder="0" applyAlignment="0" applyProtection="0">
      <alignment vertical="center"/>
    </xf>
    <xf numFmtId="0" fontId="22" fillId="10" borderId="0" applyNumberFormat="0" applyBorder="0" applyAlignment="0" applyProtection="0">
      <alignment vertical="center"/>
    </xf>
    <xf numFmtId="0" fontId="6" fillId="0" borderId="0">
      <alignment vertical="center"/>
    </xf>
    <xf numFmtId="0" fontId="26" fillId="31" borderId="0" applyNumberFormat="0" applyBorder="0" applyAlignment="0" applyProtection="0">
      <alignment vertical="center"/>
    </xf>
    <xf numFmtId="0" fontId="16" fillId="3" borderId="0" applyNumberFormat="0" applyBorder="0" applyAlignment="0" applyProtection="0">
      <alignment vertical="center"/>
    </xf>
    <xf numFmtId="0" fontId="26" fillId="34" borderId="0" applyNumberFormat="0" applyBorder="0" applyAlignment="0" applyProtection="0">
      <alignment vertical="center"/>
    </xf>
    <xf numFmtId="0" fontId="27" fillId="46" borderId="0" applyNumberFormat="0" applyBorder="0" applyAlignment="0" applyProtection="0">
      <alignment vertical="center"/>
    </xf>
    <xf numFmtId="0" fontId="16" fillId="16" borderId="0" applyNumberFormat="0" applyBorder="0" applyAlignment="0" applyProtection="0">
      <alignment vertical="center"/>
    </xf>
    <xf numFmtId="0" fontId="26" fillId="26" borderId="0" applyNumberFormat="0" applyBorder="0" applyAlignment="0" applyProtection="0">
      <alignment vertical="center"/>
    </xf>
    <xf numFmtId="0" fontId="17" fillId="47" borderId="0" applyNumberFormat="0" applyBorder="0" applyAlignment="0" applyProtection="0">
      <alignment vertical="center"/>
    </xf>
    <xf numFmtId="0" fontId="27" fillId="48" borderId="0" applyNumberFormat="0" applyBorder="0" applyAlignment="0" applyProtection="0">
      <alignment vertical="center"/>
    </xf>
    <xf numFmtId="0" fontId="27" fillId="49" borderId="0" applyNumberFormat="0" applyBorder="0" applyAlignment="0" applyProtection="0">
      <alignment vertical="center"/>
    </xf>
    <xf numFmtId="0" fontId="16" fillId="50" borderId="0" applyNumberFormat="0" applyBorder="0" applyAlignment="0" applyProtection="0">
      <alignment vertical="center"/>
    </xf>
    <xf numFmtId="0" fontId="17" fillId="13" borderId="0" applyNumberFormat="0" applyBorder="0" applyAlignment="0" applyProtection="0">
      <alignment vertical="center"/>
    </xf>
    <xf numFmtId="0" fontId="26" fillId="51" borderId="0" applyNumberFormat="0" applyBorder="0" applyAlignment="0" applyProtection="0">
      <alignment vertical="center"/>
    </xf>
    <xf numFmtId="0" fontId="27" fillId="52" borderId="0" applyNumberFormat="0" applyBorder="0" applyAlignment="0" applyProtection="0">
      <alignment vertical="center"/>
    </xf>
    <xf numFmtId="0" fontId="11" fillId="10" borderId="0" applyNumberFormat="0" applyBorder="0" applyAlignment="0" applyProtection="0">
      <alignment vertical="center"/>
    </xf>
    <xf numFmtId="0" fontId="39" fillId="10" borderId="0" applyNumberFormat="0" applyBorder="0" applyAlignment="0" applyProtection="0">
      <alignment vertical="center"/>
    </xf>
    <xf numFmtId="0" fontId="11" fillId="10" borderId="0" applyNumberFormat="0" applyBorder="0" applyAlignment="0" applyProtection="0">
      <alignment vertical="center"/>
    </xf>
    <xf numFmtId="0" fontId="11" fillId="9"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6" fillId="0" borderId="0"/>
    <xf numFmtId="0" fontId="16" fillId="14"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6" fillId="2" borderId="0" applyNumberFormat="0" applyBorder="0" applyAlignment="0" applyProtection="0">
      <alignment vertical="center"/>
    </xf>
    <xf numFmtId="0" fontId="6" fillId="0" borderId="0">
      <alignment vertical="center"/>
    </xf>
    <xf numFmtId="0" fontId="25" fillId="13" borderId="0" applyNumberFormat="0" applyBorder="0" applyAlignment="0" applyProtection="0">
      <alignment vertical="center"/>
    </xf>
    <xf numFmtId="0" fontId="11" fillId="3" borderId="0" applyNumberFormat="0" applyBorder="0" applyAlignment="0" applyProtection="0">
      <alignment vertical="center"/>
    </xf>
    <xf numFmtId="0" fontId="17" fillId="1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7" fillId="15" borderId="0" applyNumberFormat="0" applyBorder="0" applyAlignment="0" applyProtection="0">
      <alignment vertical="center"/>
    </xf>
    <xf numFmtId="0" fontId="16" fillId="9" borderId="0" applyNumberFormat="0" applyBorder="0" applyAlignment="0" applyProtection="0">
      <alignment vertical="center"/>
    </xf>
    <xf numFmtId="0" fontId="25" fillId="8" borderId="0" applyNumberFormat="0" applyBorder="0" applyAlignment="0" applyProtection="0">
      <alignment vertical="center"/>
    </xf>
    <xf numFmtId="0" fontId="11" fillId="16" borderId="0" applyNumberFormat="0" applyBorder="0" applyAlignment="0" applyProtection="0">
      <alignment vertical="center"/>
    </xf>
    <xf numFmtId="0" fontId="17" fillId="21" borderId="0" applyNumberFormat="0" applyBorder="0" applyAlignment="0" applyProtection="0">
      <alignment vertical="center"/>
    </xf>
    <xf numFmtId="0" fontId="11" fillId="16" borderId="0" applyNumberFormat="0" applyBorder="0" applyAlignment="0" applyProtection="0">
      <alignment vertical="center"/>
    </xf>
    <xf numFmtId="0" fontId="6" fillId="0" borderId="0"/>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6" fillId="0" borderId="0"/>
    <xf numFmtId="0" fontId="17" fillId="21" borderId="0" applyNumberFormat="0" applyBorder="0" applyAlignment="0" applyProtection="0">
      <alignment vertical="center"/>
    </xf>
    <xf numFmtId="0" fontId="16"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27"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6" fillId="16"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6" fillId="54" borderId="0" applyNumberFormat="0" applyBorder="0" applyAlignment="0" applyProtection="0">
      <alignment vertical="center"/>
    </xf>
    <xf numFmtId="0" fontId="22" fillId="10" borderId="0" applyNumberFormat="0" applyBorder="0" applyAlignment="0" applyProtection="0">
      <alignment vertical="center"/>
    </xf>
    <xf numFmtId="0" fontId="20" fillId="9" borderId="0" applyNumberFormat="0" applyBorder="0" applyAlignment="0" applyProtection="0">
      <alignment vertical="center"/>
    </xf>
    <xf numFmtId="0" fontId="23" fillId="9" borderId="0" applyNumberFormat="0" applyBorder="0" applyAlignment="0" applyProtection="0">
      <alignment vertical="center"/>
    </xf>
    <xf numFmtId="0" fontId="11" fillId="11" borderId="0" applyNumberFormat="0" applyBorder="0" applyAlignment="0" applyProtection="0">
      <alignment vertical="center"/>
    </xf>
    <xf numFmtId="0" fontId="6" fillId="0" borderId="0"/>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6" fillId="53" borderId="0" applyNumberFormat="0" applyBorder="0" applyAlignment="0" applyProtection="0">
      <alignment vertical="center"/>
    </xf>
    <xf numFmtId="0" fontId="20" fillId="9"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22" fillId="10"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6"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6" fillId="5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5" fillId="19"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25" fillId="54"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5" fillId="53" borderId="0" applyNumberFormat="0" applyBorder="0" applyAlignment="0" applyProtection="0">
      <alignment vertical="center"/>
    </xf>
    <xf numFmtId="0" fontId="17" fillId="5" borderId="0" applyNumberFormat="0" applyBorder="0" applyAlignment="0" applyProtection="0">
      <alignment vertical="center"/>
    </xf>
    <xf numFmtId="0" fontId="25"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5" fillId="12" borderId="0" applyNumberFormat="0" applyBorder="0" applyAlignment="0" applyProtection="0">
      <alignment vertical="center"/>
    </xf>
    <xf numFmtId="0" fontId="17" fillId="4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17" fillId="5" borderId="0" applyNumberFormat="0" applyBorder="0" applyAlignment="0" applyProtection="0">
      <alignment vertical="center"/>
    </xf>
    <xf numFmtId="0" fontId="22" fillId="10" borderId="0" applyNumberFormat="0" applyBorder="0" applyAlignment="0" applyProtection="0">
      <alignment vertical="center"/>
    </xf>
    <xf numFmtId="0" fontId="21"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0" fillId="9"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39"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6" fillId="0" borderId="0"/>
    <xf numFmtId="0" fontId="21" fillId="10" borderId="0" applyNumberFormat="0" applyBorder="0" applyAlignment="0" applyProtection="0">
      <alignment vertical="center"/>
    </xf>
    <xf numFmtId="0" fontId="22" fillId="10"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2"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1" fillId="0" borderId="0">
      <alignment vertical="center"/>
    </xf>
    <xf numFmtId="0" fontId="17" fillId="8" borderId="0" applyNumberFormat="0" applyBorder="0" applyAlignment="0" applyProtection="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11" fillId="0" borderId="0">
      <alignment vertical="center"/>
    </xf>
    <xf numFmtId="0" fontId="0" fillId="0" borderId="0">
      <alignment vertical="center"/>
    </xf>
    <xf numFmtId="0" fontId="0" fillId="0" borderId="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3" fillId="9" borderId="0" applyNumberFormat="0" applyBorder="0" applyAlignment="0" applyProtection="0">
      <alignment vertical="center"/>
    </xf>
    <xf numFmtId="0" fontId="25" fillId="12" borderId="0" applyNumberFormat="0" applyBorder="0" applyAlignment="0" applyProtection="0">
      <alignment vertical="center"/>
    </xf>
    <xf numFmtId="0" fontId="20"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5" fillId="25"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25" fillId="4" borderId="0" applyNumberFormat="0" applyBorder="0" applyAlignment="0" applyProtection="0">
      <alignment vertical="center"/>
    </xf>
    <xf numFmtId="0" fontId="17" fillId="8" borderId="0" applyNumberFormat="0" applyBorder="0" applyAlignment="0" applyProtection="0">
      <alignment vertical="center"/>
    </xf>
  </cellStyleXfs>
  <cellXfs count="294">
    <xf numFmtId="0" fontId="0" fillId="0" borderId="0" xfId="0">
      <alignment vertical="center"/>
    </xf>
    <xf numFmtId="0" fontId="0" fillId="0" borderId="0" xfId="195" applyFont="1" applyAlignment="1">
      <alignment vertical="center"/>
    </xf>
    <xf numFmtId="0" fontId="1" fillId="0" borderId="0" xfId="195" applyFont="1" applyAlignment="1">
      <alignment vertical="center"/>
    </xf>
    <xf numFmtId="0" fontId="0" fillId="0" borderId="0" xfId="195" applyAlignment="1">
      <alignment vertical="center"/>
    </xf>
    <xf numFmtId="0" fontId="2" fillId="0" borderId="0" xfId="195" applyFont="1" applyAlignment="1">
      <alignment horizontal="center" vertical="center" wrapText="1"/>
    </xf>
    <xf numFmtId="0" fontId="3" fillId="0" borderId="1" xfId="195" applyFont="1" applyBorder="1" applyAlignment="1">
      <alignment horizontal="center" vertical="center" wrapText="1"/>
    </xf>
    <xf numFmtId="0" fontId="3" fillId="0" borderId="2" xfId="195" applyFont="1" applyBorder="1" applyAlignment="1">
      <alignment horizontal="center" vertical="center" wrapText="1"/>
    </xf>
    <xf numFmtId="0" fontId="3" fillId="0" borderId="3" xfId="195" applyFont="1" applyBorder="1" applyAlignment="1">
      <alignment horizontal="center" vertical="center" wrapText="1"/>
    </xf>
    <xf numFmtId="0" fontId="3" fillId="0" borderId="4" xfId="195" applyFont="1" applyBorder="1" applyAlignment="1">
      <alignment horizontal="center" vertical="center" wrapText="1"/>
    </xf>
    <xf numFmtId="0" fontId="3" fillId="0" borderId="5" xfId="195" applyFont="1" applyBorder="1" applyAlignment="1">
      <alignment horizontal="center" vertical="center" wrapText="1"/>
    </xf>
    <xf numFmtId="0" fontId="3" fillId="0" borderId="6" xfId="195" applyFont="1" applyBorder="1" applyAlignment="1">
      <alignment horizontal="center" vertical="center" wrapText="1"/>
    </xf>
    <xf numFmtId="0" fontId="3" fillId="0" borderId="4" xfId="195" applyFont="1" applyBorder="1" applyAlignment="1">
      <alignment horizontal="left" vertical="center" wrapText="1"/>
    </xf>
    <xf numFmtId="0" fontId="3" fillId="0" borderId="7" xfId="195" applyFont="1" applyBorder="1" applyAlignment="1">
      <alignment horizontal="center" vertical="center" wrapText="1"/>
    </xf>
    <xf numFmtId="0" fontId="3" fillId="0" borderId="8" xfId="195" applyFont="1" applyBorder="1" applyAlignment="1">
      <alignment horizontal="center" vertical="center" wrapText="1"/>
    </xf>
    <xf numFmtId="49" fontId="4" fillId="0" borderId="5" xfId="40" applyNumberFormat="1" applyFont="1" applyFill="1" applyBorder="1" applyAlignment="1" applyProtection="1">
      <alignment horizontal="left" vertical="center"/>
    </xf>
    <xf numFmtId="49" fontId="4" fillId="0" borderId="6" xfId="40" applyNumberFormat="1" applyFont="1" applyFill="1" applyBorder="1" applyAlignment="1" applyProtection="1">
      <alignment horizontal="left" vertical="center"/>
    </xf>
    <xf numFmtId="49" fontId="4" fillId="0" borderId="4" xfId="40" applyNumberFormat="1" applyFont="1" applyFill="1" applyBorder="1" applyAlignment="1" applyProtection="1">
      <alignment horizontal="left" vertical="center" wrapText="1"/>
    </xf>
    <xf numFmtId="4" fontId="4" fillId="0" borderId="4" xfId="40" applyNumberFormat="1" applyFont="1" applyFill="1" applyBorder="1" applyAlignment="1" applyProtection="1">
      <alignment horizontal="right" vertical="center"/>
    </xf>
    <xf numFmtId="49" fontId="4" fillId="0" borderId="4" xfId="40" applyNumberFormat="1" applyFont="1" applyFill="1" applyBorder="1" applyAlignment="1" applyProtection="1">
      <alignment horizontal="left" vertical="center"/>
    </xf>
    <xf numFmtId="49" fontId="4" fillId="0" borderId="1" xfId="40" applyNumberFormat="1" applyFont="1" applyFill="1" applyBorder="1" applyAlignment="1" applyProtection="1">
      <alignment horizontal="left" vertical="center"/>
    </xf>
    <xf numFmtId="49" fontId="4" fillId="0" borderId="3" xfId="40" applyNumberFormat="1" applyFont="1" applyFill="1" applyBorder="1" applyAlignment="1" applyProtection="1">
      <alignment horizontal="left" vertical="center"/>
    </xf>
    <xf numFmtId="0" fontId="3" fillId="0" borderId="4" xfId="195" applyFont="1" applyBorder="1" applyAlignment="1">
      <alignment vertical="center" wrapText="1"/>
    </xf>
    <xf numFmtId="4" fontId="3" fillId="0" borderId="4" xfId="40" applyNumberFormat="1" applyFont="1" applyFill="1" applyBorder="1" applyAlignment="1" applyProtection="1">
      <alignment horizontal="right" vertical="center"/>
    </xf>
    <xf numFmtId="0" fontId="3" fillId="0" borderId="9" xfId="195" applyFont="1" applyBorder="1" applyAlignment="1">
      <alignment horizontal="center" vertical="center" wrapText="1"/>
    </xf>
    <xf numFmtId="0" fontId="3" fillId="0" borderId="1" xfId="195" applyFont="1" applyBorder="1" applyAlignment="1">
      <alignment horizontal="left" vertical="top" wrapText="1"/>
    </xf>
    <xf numFmtId="0" fontId="3" fillId="0" borderId="2" xfId="195" applyFont="1" applyBorder="1" applyAlignment="1">
      <alignment horizontal="left" vertical="top" wrapText="1"/>
    </xf>
    <xf numFmtId="0" fontId="3" fillId="0" borderId="10" xfId="195" applyFont="1" applyBorder="1" applyAlignment="1">
      <alignment horizontal="left" vertical="top" wrapText="1"/>
    </xf>
    <xf numFmtId="0" fontId="3" fillId="0" borderId="11" xfId="195" applyFont="1" applyBorder="1" applyAlignment="1">
      <alignment horizontal="center" vertical="center"/>
    </xf>
    <xf numFmtId="0" fontId="0" fillId="0" borderId="0" xfId="195" applyAlignment="1">
      <alignment vertical="center" wrapText="1"/>
    </xf>
    <xf numFmtId="0" fontId="0" fillId="0" borderId="0" xfId="0" applyFont="1" applyAlignment="1">
      <alignment horizontal="right" vertical="center"/>
    </xf>
    <xf numFmtId="0" fontId="0" fillId="0" borderId="4" xfId="0" applyBorder="1">
      <alignment vertical="center"/>
    </xf>
    <xf numFmtId="0" fontId="3" fillId="0" borderId="6" xfId="195" applyFont="1" applyBorder="1" applyAlignment="1">
      <alignment horizontal="left" vertical="top" wrapText="1"/>
    </xf>
    <xf numFmtId="0" fontId="0" fillId="0" borderId="0" xfId="195" applyAlignment="1">
      <alignment horizontal="center"/>
    </xf>
    <xf numFmtId="0" fontId="0" fillId="0" borderId="4" xfId="195" applyBorder="1" applyAlignment="1">
      <alignment horizontal="center"/>
    </xf>
    <xf numFmtId="0" fontId="3" fillId="0" borderId="12" xfId="195" applyFont="1" applyBorder="1" applyAlignment="1">
      <alignment horizontal="center" vertical="center" wrapText="1"/>
    </xf>
    <xf numFmtId="0" fontId="3" fillId="0" borderId="13" xfId="195" applyFont="1" applyBorder="1" applyAlignment="1">
      <alignment horizontal="center" vertical="center" wrapText="1"/>
    </xf>
    <xf numFmtId="0" fontId="0" fillId="0" borderId="11" xfId="195" applyBorder="1" applyAlignment="1">
      <alignment horizontal="center"/>
    </xf>
    <xf numFmtId="0" fontId="3" fillId="0" borderId="10" xfId="195" applyFont="1" applyBorder="1" applyAlignment="1">
      <alignment horizontal="center" vertical="center" wrapText="1"/>
    </xf>
    <xf numFmtId="0" fontId="0" fillId="0" borderId="1" xfId="195" applyBorder="1" applyAlignment="1">
      <alignment horizontal="center"/>
    </xf>
    <xf numFmtId="0" fontId="3" fillId="0" borderId="0" xfId="195" applyFont="1" applyBorder="1" applyAlignment="1">
      <alignment horizontal="center" vertical="center" wrapText="1"/>
    </xf>
    <xf numFmtId="0" fontId="3" fillId="0" borderId="14" xfId="195" applyFont="1" applyBorder="1" applyAlignment="1">
      <alignment horizontal="center" vertical="center" wrapText="1"/>
    </xf>
    <xf numFmtId="0" fontId="0" fillId="0" borderId="5" xfId="195" applyBorder="1" applyAlignment="1">
      <alignment horizontal="center"/>
    </xf>
    <xf numFmtId="0" fontId="3" fillId="0" borderId="11" xfId="195" applyFont="1" applyBorder="1" applyAlignment="1">
      <alignment horizontal="center" vertical="center" wrapText="1"/>
    </xf>
    <xf numFmtId="0" fontId="0" fillId="0" borderId="0" xfId="206" applyFill="1">
      <alignment vertical="center"/>
    </xf>
    <xf numFmtId="0" fontId="0" fillId="0" borderId="0" xfId="206">
      <alignment vertical="center"/>
    </xf>
    <xf numFmtId="0" fontId="5" fillId="0" borderId="0" xfId="206" applyFont="1" applyFill="1" applyAlignment="1">
      <alignment horizontal="center" vertical="center"/>
    </xf>
    <xf numFmtId="0" fontId="4" fillId="0" borderId="0" xfId="206" applyFont="1" applyFill="1">
      <alignment vertical="center"/>
    </xf>
    <xf numFmtId="0" fontId="4" fillId="0" borderId="0" xfId="206" applyFont="1" applyFill="1" applyAlignment="1">
      <alignment vertical="center"/>
    </xf>
    <xf numFmtId="0" fontId="4" fillId="0" borderId="0" xfId="206" applyFont="1" applyFill="1" applyAlignment="1">
      <alignment horizontal="right" vertical="center"/>
    </xf>
    <xf numFmtId="0" fontId="4" fillId="0" borderId="4" xfId="206" applyFont="1" applyFill="1" applyBorder="1" applyAlignment="1">
      <alignment horizontal="center" vertical="center"/>
    </xf>
    <xf numFmtId="0" fontId="0" fillId="0" borderId="0" xfId="206" applyNumberFormat="1" applyFill="1">
      <alignment vertical="center"/>
    </xf>
    <xf numFmtId="0" fontId="4" fillId="0" borderId="4" xfId="206" applyNumberFormat="1" applyFont="1" applyFill="1" applyBorder="1" applyAlignment="1">
      <alignment horizontal="left" vertical="center" wrapText="1"/>
    </xf>
    <xf numFmtId="0" fontId="4" fillId="0" borderId="4" xfId="206" applyNumberFormat="1" applyFont="1" applyFill="1" applyBorder="1" applyAlignment="1">
      <alignment horizontal="center" vertical="center" wrapText="1"/>
    </xf>
    <xf numFmtId="4" fontId="4" fillId="0" borderId="4" xfId="206" applyNumberFormat="1" applyFont="1" applyFill="1" applyBorder="1" applyAlignment="1">
      <alignment horizontal="right" vertical="center" wrapText="1"/>
    </xf>
    <xf numFmtId="0" fontId="0" fillId="0" borderId="0" xfId="205">
      <alignment vertical="center"/>
    </xf>
    <xf numFmtId="0" fontId="5" fillId="0" borderId="0" xfId="201" applyFont="1" applyFill="1" applyBorder="1" applyAlignment="1">
      <alignment horizontal="center" vertical="center"/>
    </xf>
    <xf numFmtId="0" fontId="4" fillId="0" borderId="0" xfId="201" applyFont="1" applyFill="1" applyAlignment="1">
      <alignment vertical="center"/>
    </xf>
    <xf numFmtId="0" fontId="4" fillId="0" borderId="0" xfId="201" applyFont="1" applyFill="1" applyAlignment="1">
      <alignment horizontal="right" vertical="center"/>
    </xf>
    <xf numFmtId="0" fontId="3" fillId="0" borderId="4" xfId="201" applyFont="1" applyFill="1" applyBorder="1" applyAlignment="1">
      <alignment horizontal="center" vertical="center" wrapText="1"/>
    </xf>
    <xf numFmtId="0" fontId="3" fillId="0" borderId="4" xfId="202" applyFont="1" applyFill="1" applyBorder="1" applyAlignment="1">
      <alignment horizontal="center" vertical="center" wrapText="1"/>
    </xf>
    <xf numFmtId="0" fontId="0" fillId="0" borderId="4" xfId="202" applyFont="1" applyFill="1" applyBorder="1" applyAlignment="1">
      <alignment vertical="center" wrapText="1"/>
    </xf>
    <xf numFmtId="176" fontId="0" fillId="0" borderId="4" xfId="201" applyNumberFormat="1" applyFill="1" applyBorder="1" applyAlignment="1">
      <alignment horizontal="right" vertical="center" wrapText="1"/>
    </xf>
    <xf numFmtId="0" fontId="0" fillId="0" borderId="4" xfId="192" applyFont="1" applyFill="1" applyBorder="1" applyAlignment="1">
      <alignment vertical="center"/>
    </xf>
    <xf numFmtId="177" fontId="0" fillId="0" borderId="4" xfId="201" applyNumberFormat="1" applyFill="1" applyBorder="1" applyAlignment="1">
      <alignment horizontal="right" vertical="center" wrapText="1"/>
    </xf>
    <xf numFmtId="0" fontId="3" fillId="0" borderId="4" xfId="202" applyFont="1" applyFill="1" applyBorder="1" applyAlignment="1">
      <alignment horizontal="center" vertical="center"/>
    </xf>
    <xf numFmtId="176" fontId="3" fillId="0" borderId="4" xfId="201" applyNumberFormat="1" applyFont="1" applyFill="1" applyBorder="1" applyAlignment="1">
      <alignment horizontal="right" vertical="center" wrapText="1"/>
    </xf>
    <xf numFmtId="0" fontId="3" fillId="0" borderId="4" xfId="201" applyFont="1" applyFill="1" applyBorder="1" applyAlignment="1">
      <alignment horizontal="center" vertical="center"/>
    </xf>
    <xf numFmtId="0" fontId="0" fillId="0" borderId="4" xfId="202" applyFont="1" applyFill="1" applyBorder="1" applyAlignment="1">
      <alignment horizontal="left" vertical="center"/>
    </xf>
    <xf numFmtId="176" fontId="0" fillId="0" borderId="4" xfId="201" applyNumberFormat="1" applyFont="1" applyFill="1" applyBorder="1" applyAlignment="1">
      <alignment horizontal="right" vertical="center" wrapText="1"/>
    </xf>
    <xf numFmtId="0" fontId="0" fillId="0" borderId="4" xfId="201" applyFont="1" applyFill="1" applyBorder="1" applyAlignment="1">
      <alignment vertical="center"/>
    </xf>
    <xf numFmtId="0" fontId="0" fillId="0" borderId="4" xfId="201" applyFill="1" applyBorder="1" applyAlignment="1">
      <alignment vertical="center"/>
    </xf>
    <xf numFmtId="0" fontId="0" fillId="0" borderId="0" xfId="201" applyFill="1" applyAlignment="1">
      <alignment vertical="center"/>
    </xf>
    <xf numFmtId="176" fontId="0" fillId="0" borderId="0" xfId="201" applyNumberFormat="1" applyFill="1" applyAlignment="1">
      <alignment vertical="center"/>
    </xf>
    <xf numFmtId="0" fontId="6" fillId="0" borderId="0" xfId="106" applyFont="1" applyAlignment="1"/>
    <xf numFmtId="0" fontId="4" fillId="0" borderId="0" xfId="106" applyNumberFormat="1" applyFont="1" applyFill="1" applyAlignment="1">
      <alignment vertical="center"/>
    </xf>
    <xf numFmtId="0" fontId="4" fillId="0" borderId="0" xfId="106" applyNumberFormat="1" applyFont="1" applyFill="1" applyAlignment="1">
      <alignment horizontal="left"/>
    </xf>
    <xf numFmtId="0" fontId="4" fillId="0" borderId="0" xfId="106" applyNumberFormat="1" applyFont="1" applyFill="1" applyAlignment="1">
      <alignment horizontal="right"/>
    </xf>
    <xf numFmtId="178" fontId="4" fillId="0" borderId="0" xfId="106" applyNumberFormat="1" applyFont="1" applyFill="1" applyAlignment="1">
      <alignment horizontal="right"/>
    </xf>
    <xf numFmtId="0" fontId="4" fillId="0" borderId="0" xfId="106" applyNumberFormat="1" applyFont="1" applyFill="1" applyAlignment="1"/>
    <xf numFmtId="0" fontId="2" fillId="0" borderId="0" xfId="106" applyFont="1" applyAlignment="1">
      <alignment horizontal="center" vertical="center"/>
    </xf>
    <xf numFmtId="0" fontId="4" fillId="0" borderId="0" xfId="106" applyNumberFormat="1" applyFont="1" applyFill="1" applyAlignment="1" applyProtection="1">
      <alignment horizontal="left" vertical="center"/>
    </xf>
    <xf numFmtId="0" fontId="4" fillId="0" borderId="0" xfId="106" applyNumberFormat="1" applyFont="1" applyFill="1" applyAlignment="1">
      <alignment horizontal="right" vertical="center"/>
    </xf>
    <xf numFmtId="0" fontId="6" fillId="0" borderId="1" xfId="106" applyBorder="1" applyAlignment="1">
      <alignment horizontal="center" vertical="center"/>
    </xf>
    <xf numFmtId="0" fontId="6" fillId="0" borderId="2" xfId="106" applyFont="1" applyBorder="1" applyAlignment="1">
      <alignment horizontal="center" vertical="center"/>
    </xf>
    <xf numFmtId="0" fontId="6" fillId="0" borderId="3" xfId="106" applyFont="1" applyBorder="1" applyAlignment="1">
      <alignment horizontal="center" vertical="center"/>
    </xf>
    <xf numFmtId="0" fontId="6" fillId="0" borderId="11" xfId="106" applyBorder="1" applyAlignment="1">
      <alignment horizontal="center" vertical="center"/>
    </xf>
    <xf numFmtId="0" fontId="4" fillId="0" borderId="3" xfId="106" applyNumberFormat="1" applyFont="1" applyFill="1" applyBorder="1" applyAlignment="1" applyProtection="1">
      <alignment horizontal="center" vertical="center" wrapText="1"/>
    </xf>
    <xf numFmtId="178" fontId="4" fillId="0" borderId="1" xfId="106" applyNumberFormat="1" applyFont="1" applyFill="1" applyBorder="1" applyAlignment="1">
      <alignment horizontal="center" vertical="center"/>
    </xf>
    <xf numFmtId="178" fontId="4" fillId="0" borderId="2" xfId="106" applyNumberFormat="1" applyFont="1" applyFill="1" applyBorder="1" applyAlignment="1">
      <alignment horizontal="center" vertical="center"/>
    </xf>
    <xf numFmtId="178" fontId="4" fillId="0" borderId="3" xfId="106" applyNumberFormat="1" applyFont="1" applyFill="1" applyBorder="1" applyAlignment="1">
      <alignment horizontal="center" vertical="center"/>
    </xf>
    <xf numFmtId="0" fontId="6" fillId="0" borderId="4" xfId="106" applyBorder="1" applyAlignment="1">
      <alignment horizontal="center" vertical="center"/>
    </xf>
    <xf numFmtId="0" fontId="6" fillId="0" borderId="9" xfId="106" applyBorder="1" applyAlignment="1">
      <alignment horizontal="center" vertical="center"/>
    </xf>
    <xf numFmtId="0" fontId="4" fillId="0" borderId="4" xfId="60" applyNumberFormat="1" applyFont="1" applyFill="1" applyBorder="1" applyAlignment="1" applyProtection="1">
      <alignment horizontal="center" vertical="center" wrapText="1"/>
    </xf>
    <xf numFmtId="0" fontId="4" fillId="0" borderId="9" xfId="106" applyNumberFormat="1" applyFont="1" applyFill="1" applyBorder="1" applyAlignment="1">
      <alignment horizontal="center" vertical="center"/>
    </xf>
    <xf numFmtId="49" fontId="4" fillId="0" borderId="4" xfId="106" applyNumberFormat="1" applyFont="1" applyFill="1" applyBorder="1" applyAlignment="1">
      <alignment horizontal="left" vertical="center"/>
    </xf>
    <xf numFmtId="0" fontId="4" fillId="0" borderId="4" xfId="106" applyNumberFormat="1" applyFont="1" applyFill="1" applyBorder="1" applyAlignment="1">
      <alignment horizontal="left" vertical="center"/>
    </xf>
    <xf numFmtId="179" fontId="4" fillId="0" borderId="4" xfId="106" applyNumberFormat="1" applyFont="1" applyFill="1" applyBorder="1" applyAlignment="1">
      <alignment horizontal="right" vertical="center"/>
    </xf>
    <xf numFmtId="177" fontId="4" fillId="0" borderId="4" xfId="106" applyNumberFormat="1" applyFont="1" applyFill="1" applyBorder="1" applyAlignment="1">
      <alignment horizontal="right" vertical="center"/>
    </xf>
    <xf numFmtId="0" fontId="6" fillId="0" borderId="0" xfId="83" applyFont="1" applyAlignment="1">
      <alignment horizontal="right"/>
    </xf>
    <xf numFmtId="0" fontId="4" fillId="0" borderId="4" xfId="106" applyNumberFormat="1" applyFont="1" applyFill="1" applyBorder="1" applyAlignment="1" applyProtection="1">
      <alignment horizontal="center" vertical="center" wrapText="1"/>
    </xf>
    <xf numFmtId="0" fontId="7" fillId="0" borderId="0" xfId="106" applyNumberFormat="1" applyFont="1" applyFill="1" applyAlignment="1"/>
    <xf numFmtId="0" fontId="0" fillId="0" borderId="0" xfId="0" applyFill="1">
      <alignment vertical="center"/>
    </xf>
    <xf numFmtId="0" fontId="0" fillId="0" borderId="0" xfId="123" applyFont="1" applyAlignment="1"/>
    <xf numFmtId="0" fontId="0" fillId="0" borderId="0" xfId="123" applyFont="1" applyFill="1" applyAlignment="1"/>
    <xf numFmtId="0" fontId="3" fillId="0" borderId="0" xfId="123" applyFont="1" applyFill="1" applyAlignment="1">
      <alignment vertical="center"/>
    </xf>
    <xf numFmtId="0" fontId="3" fillId="0" borderId="0" xfId="123" applyFont="1" applyFill="1" applyAlignment="1"/>
    <xf numFmtId="0" fontId="8" fillId="0" borderId="0" xfId="123" applyFont="1" applyFill="1" applyAlignment="1">
      <alignment horizontal="center" vertical="center"/>
    </xf>
    <xf numFmtId="0" fontId="8" fillId="0" borderId="0" xfId="123" applyFont="1" applyFill="1" applyAlignment="1">
      <alignment vertical="center"/>
    </xf>
    <xf numFmtId="1" fontId="9" fillId="0" borderId="0" xfId="123" applyNumberFormat="1" applyFont="1" applyFill="1" applyAlignment="1"/>
    <xf numFmtId="1" fontId="10" fillId="0" borderId="0" xfId="123" applyNumberFormat="1" applyFont="1" applyFill="1" applyAlignment="1">
      <alignment horizontal="right" vertical="center"/>
    </xf>
    <xf numFmtId="0" fontId="9" fillId="0" borderId="0" xfId="123" applyFont="1" applyFill="1" applyAlignment="1"/>
    <xf numFmtId="0" fontId="3" fillId="0" borderId="4" xfId="123" applyFont="1" applyFill="1" applyBorder="1" applyAlignment="1">
      <alignment horizontal="center" vertical="center"/>
    </xf>
    <xf numFmtId="49" fontId="3" fillId="0" borderId="4" xfId="123" applyNumberFormat="1" applyFont="1" applyFill="1" applyBorder="1" applyAlignment="1" applyProtection="1">
      <alignment horizontal="centerContinuous" vertical="center"/>
    </xf>
    <xf numFmtId="0" fontId="0" fillId="0" borderId="4" xfId="123" applyFont="1" applyFill="1" applyBorder="1" applyAlignment="1">
      <alignment vertical="center"/>
    </xf>
    <xf numFmtId="180" fontId="0" fillId="0" borderId="4" xfId="123" applyNumberFormat="1" applyFont="1" applyFill="1" applyBorder="1" applyAlignment="1" applyProtection="1">
      <alignment horizontal="right" vertical="center"/>
    </xf>
    <xf numFmtId="180" fontId="0" fillId="0" borderId="4" xfId="123" applyNumberFormat="1" applyFont="1" applyFill="1" applyBorder="1" applyAlignment="1">
      <alignment horizontal="right" vertical="center"/>
    </xf>
    <xf numFmtId="0" fontId="0" fillId="0" borderId="10" xfId="123" applyFont="1" applyFill="1" applyBorder="1" applyAlignment="1">
      <alignment wrapText="1"/>
    </xf>
    <xf numFmtId="0" fontId="11" fillId="0" borderId="0" xfId="204" applyFill="1">
      <alignment vertical="center"/>
    </xf>
    <xf numFmtId="0" fontId="12" fillId="0" borderId="0" xfId="204" applyFont="1" applyFill="1" applyBorder="1" applyAlignment="1">
      <alignment horizontal="center" vertical="center"/>
    </xf>
    <xf numFmtId="0" fontId="4" fillId="0" borderId="15" xfId="0" applyFont="1" applyFill="1" applyBorder="1">
      <alignment vertical="center"/>
    </xf>
    <xf numFmtId="0" fontId="13" fillId="0" borderId="0" xfId="204" applyFont="1" applyFill="1" applyBorder="1" applyAlignment="1">
      <alignment horizontal="center" vertical="center"/>
    </xf>
    <xf numFmtId="0" fontId="14" fillId="0" borderId="16" xfId="204" applyFont="1" applyFill="1" applyBorder="1" applyAlignment="1">
      <alignment horizontal="center" vertical="center" wrapText="1"/>
    </xf>
    <xf numFmtId="0" fontId="14" fillId="0" borderId="17" xfId="204" applyFont="1" applyFill="1" applyBorder="1" applyAlignment="1">
      <alignment horizontal="center" vertical="center" wrapText="1"/>
    </xf>
    <xf numFmtId="0" fontId="14" fillId="0" borderId="18" xfId="204" applyFont="1" applyFill="1" applyBorder="1" applyAlignment="1">
      <alignment horizontal="center" vertical="center" wrapText="1"/>
    </xf>
    <xf numFmtId="0" fontId="14" fillId="0" borderId="19" xfId="204" applyFont="1" applyFill="1" applyBorder="1" applyAlignment="1">
      <alignment horizontal="center" vertical="center"/>
    </xf>
    <xf numFmtId="0" fontId="14" fillId="0" borderId="20" xfId="204" applyFont="1" applyFill="1" applyBorder="1" applyAlignment="1">
      <alignment horizontal="center" vertical="center"/>
    </xf>
    <xf numFmtId="0" fontId="14" fillId="0" borderId="21" xfId="204" applyFont="1" applyFill="1" applyBorder="1" applyAlignment="1">
      <alignment horizontal="center" vertical="center" wrapText="1"/>
    </xf>
    <xf numFmtId="0" fontId="14" fillId="0" borderId="0" xfId="204" applyFont="1" applyFill="1" applyBorder="1" applyAlignment="1">
      <alignment horizontal="center" vertical="center" wrapText="1"/>
    </xf>
    <xf numFmtId="0" fontId="14" fillId="0" borderId="22" xfId="204" applyFont="1" applyFill="1" applyBorder="1" applyAlignment="1">
      <alignment horizontal="center" vertical="center" wrapText="1"/>
    </xf>
    <xf numFmtId="0" fontId="14" fillId="0" borderId="23" xfId="204" applyFont="1" applyFill="1" applyBorder="1" applyAlignment="1">
      <alignment horizontal="center" vertical="center" wrapText="1"/>
    </xf>
    <xf numFmtId="0" fontId="14" fillId="0" borderId="24" xfId="204" applyFont="1" applyFill="1" applyBorder="1" applyAlignment="1">
      <alignment horizontal="center" vertical="center" wrapText="1"/>
    </xf>
    <xf numFmtId="0" fontId="14" fillId="0" borderId="15" xfId="204" applyFont="1" applyFill="1" applyBorder="1" applyAlignment="1">
      <alignment horizontal="center" vertical="center" wrapText="1"/>
    </xf>
    <xf numFmtId="0" fontId="14" fillId="0" borderId="25" xfId="204" applyFont="1" applyFill="1" applyBorder="1" applyAlignment="1">
      <alignment horizontal="center" vertical="center" wrapText="1"/>
    </xf>
    <xf numFmtId="0" fontId="14" fillId="0" borderId="26" xfId="204" applyFont="1" applyFill="1" applyBorder="1" applyAlignment="1">
      <alignment horizontal="center" vertical="center" wrapText="1"/>
    </xf>
    <xf numFmtId="0" fontId="14" fillId="0" borderId="27" xfId="204" applyFont="1" applyFill="1" applyBorder="1" applyAlignment="1">
      <alignment horizontal="center" vertical="center" wrapText="1"/>
    </xf>
    <xf numFmtId="0" fontId="14" fillId="0" borderId="28" xfId="204" applyFont="1" applyFill="1" applyBorder="1" applyAlignment="1">
      <alignment horizontal="center" vertical="center" wrapText="1"/>
    </xf>
    <xf numFmtId="0" fontId="14" fillId="0" borderId="29" xfId="204" applyFont="1" applyFill="1" applyBorder="1" applyAlignment="1">
      <alignment horizontal="center" vertical="center" wrapText="1"/>
    </xf>
    <xf numFmtId="0" fontId="14" fillId="0" borderId="28" xfId="204" applyNumberFormat="1" applyFont="1" applyFill="1" applyBorder="1" applyAlignment="1">
      <alignment horizontal="left" vertical="center" wrapText="1"/>
    </xf>
    <xf numFmtId="49" fontId="14" fillId="0" borderId="28" xfId="204" applyNumberFormat="1" applyFont="1" applyFill="1" applyBorder="1" applyAlignment="1">
      <alignment horizontal="left" vertical="center" wrapText="1"/>
    </xf>
    <xf numFmtId="0" fontId="14" fillId="0" borderId="28" xfId="204" applyNumberFormat="1" applyFont="1" applyFill="1" applyBorder="1" applyAlignment="1">
      <alignment horizontal="center" vertical="center" wrapText="1"/>
    </xf>
    <xf numFmtId="179" fontId="14" fillId="0" borderId="28" xfId="204" applyNumberFormat="1" applyFont="1" applyFill="1" applyBorder="1" applyAlignment="1">
      <alignment horizontal="right" vertical="center" wrapText="1"/>
    </xf>
    <xf numFmtId="0" fontId="14" fillId="0" borderId="0" xfId="204" applyFont="1" applyFill="1" applyBorder="1" applyAlignment="1">
      <alignment horizontal="center" vertical="center"/>
    </xf>
    <xf numFmtId="0" fontId="14" fillId="0" borderId="30" xfId="204" applyFont="1" applyFill="1" applyBorder="1" applyAlignment="1">
      <alignment horizontal="center" vertical="center" wrapText="1"/>
    </xf>
    <xf numFmtId="0" fontId="14" fillId="0" borderId="29" xfId="204" applyFont="1" applyFill="1" applyBorder="1" applyAlignment="1">
      <alignment horizontal="center" vertical="center"/>
    </xf>
    <xf numFmtId="0" fontId="14" fillId="0" borderId="31" xfId="204" applyFont="1" applyFill="1" applyBorder="1" applyAlignment="1">
      <alignment horizontal="center" vertical="center"/>
    </xf>
    <xf numFmtId="0" fontId="14" fillId="0" borderId="32" xfId="204" applyFont="1" applyFill="1" applyBorder="1" applyAlignment="1">
      <alignment horizontal="center" vertical="center" wrapText="1"/>
    </xf>
    <xf numFmtId="0" fontId="14" fillId="0" borderId="33" xfId="204" applyFont="1" applyFill="1" applyBorder="1" applyAlignment="1">
      <alignment horizontal="center" vertical="center" wrapText="1"/>
    </xf>
    <xf numFmtId="0" fontId="14" fillId="0" borderId="34" xfId="204" applyFont="1" applyFill="1" applyBorder="1" applyAlignment="1">
      <alignment horizontal="center" vertical="center" wrapText="1"/>
    </xf>
    <xf numFmtId="179" fontId="14" fillId="0" borderId="35" xfId="204" applyNumberFormat="1" applyFont="1" applyFill="1" applyBorder="1" applyAlignment="1">
      <alignment horizontal="right" vertical="center" wrapText="1"/>
    </xf>
    <xf numFmtId="0" fontId="2" fillId="0" borderId="0" xfId="106" applyFont="1" applyAlignment="1">
      <alignment vertical="center"/>
    </xf>
    <xf numFmtId="0" fontId="15" fillId="0" borderId="0" xfId="106" applyNumberFormat="1" applyFont="1" applyFill="1" applyAlignment="1">
      <alignment vertical="center"/>
    </xf>
    <xf numFmtId="178" fontId="15" fillId="0" borderId="0" xfId="106" applyNumberFormat="1" applyFont="1" applyFill="1" applyAlignment="1" applyProtection="1">
      <alignment vertical="center"/>
    </xf>
    <xf numFmtId="0" fontId="6" fillId="0" borderId="11" xfId="106" applyFont="1" applyBorder="1" applyAlignment="1">
      <alignment horizontal="center" vertical="center"/>
    </xf>
    <xf numFmtId="49" fontId="4" fillId="0" borderId="4" xfId="106" applyNumberFormat="1" applyFont="1" applyFill="1" applyBorder="1" applyAlignment="1">
      <alignment horizontal="center" vertical="center"/>
    </xf>
    <xf numFmtId="0" fontId="6" fillId="0" borderId="0" xfId="103" applyFill="1"/>
    <xf numFmtId="0" fontId="6" fillId="0" borderId="0" xfId="103"/>
    <xf numFmtId="0" fontId="6" fillId="0" borderId="4" xfId="103" applyBorder="1"/>
    <xf numFmtId="182" fontId="6" fillId="0" borderId="0" xfId="103" applyNumberFormat="1" applyFont="1" applyFill="1" applyAlignment="1" applyProtection="1">
      <alignment vertical="center" wrapText="1"/>
    </xf>
    <xf numFmtId="182" fontId="4" fillId="0" borderId="0" xfId="103" applyNumberFormat="1" applyFont="1" applyFill="1" applyAlignment="1" applyProtection="1">
      <alignment horizontal="right" vertical="center"/>
    </xf>
    <xf numFmtId="183" fontId="4" fillId="0" borderId="0" xfId="103" applyNumberFormat="1" applyFont="1" applyFill="1" applyAlignment="1" applyProtection="1">
      <alignment vertical="center"/>
    </xf>
    <xf numFmtId="182" fontId="2" fillId="0" borderId="0" xfId="103" applyNumberFormat="1" applyFont="1" applyFill="1" applyAlignment="1" applyProtection="1">
      <alignment horizontal="centerContinuous" vertical="center"/>
    </xf>
    <xf numFmtId="0" fontId="6" fillId="0" borderId="0" xfId="103" applyFill="1" applyAlignment="1">
      <alignment horizontal="left" vertical="center"/>
    </xf>
    <xf numFmtId="182" fontId="4" fillId="0" borderId="0" xfId="103" applyNumberFormat="1" applyFont="1" applyFill="1" applyAlignment="1" applyProtection="1">
      <alignment horizontal="center" vertical="center"/>
    </xf>
    <xf numFmtId="182" fontId="4" fillId="0" borderId="4" xfId="103" applyNumberFormat="1" applyFont="1" applyFill="1" applyBorder="1" applyAlignment="1" applyProtection="1">
      <alignment horizontal="centerContinuous" vertical="center"/>
    </xf>
    <xf numFmtId="182" fontId="4" fillId="0" borderId="1" xfId="103" applyNumberFormat="1" applyFont="1" applyFill="1" applyBorder="1" applyAlignment="1" applyProtection="1">
      <alignment horizontal="centerContinuous" vertical="center"/>
    </xf>
    <xf numFmtId="182" fontId="4" fillId="0" borderId="4" xfId="103" applyNumberFormat="1" applyFont="1" applyFill="1" applyBorder="1" applyAlignment="1" applyProtection="1">
      <alignment horizontal="center" vertical="center"/>
    </xf>
    <xf numFmtId="182" fontId="4" fillId="0" borderId="11" xfId="103" applyNumberFormat="1" applyFont="1" applyFill="1" applyBorder="1" applyAlignment="1" applyProtection="1">
      <alignment horizontal="center" vertical="center"/>
    </xf>
    <xf numFmtId="182" fontId="4" fillId="0" borderId="12" xfId="103" applyNumberFormat="1" applyFont="1" applyFill="1" applyBorder="1" applyAlignment="1" applyProtection="1">
      <alignment horizontal="center" vertical="center"/>
    </xf>
    <xf numFmtId="0" fontId="4" fillId="0" borderId="4" xfId="203" applyFont="1" applyFill="1" applyBorder="1" applyAlignment="1">
      <alignment horizontal="center" vertical="center"/>
    </xf>
    <xf numFmtId="183" fontId="4" fillId="0" borderId="4" xfId="103" applyNumberFormat="1" applyFont="1" applyFill="1" applyBorder="1" applyAlignment="1" applyProtection="1">
      <alignment horizontal="center" vertical="center"/>
    </xf>
    <xf numFmtId="182" fontId="4" fillId="0" borderId="36" xfId="103" applyNumberFormat="1" applyFont="1" applyFill="1" applyBorder="1" applyAlignment="1" applyProtection="1">
      <alignment horizontal="center" vertical="center"/>
    </xf>
    <xf numFmtId="0" fontId="4" fillId="0" borderId="4" xfId="203" applyFont="1" applyFill="1" applyBorder="1" applyAlignment="1">
      <alignment horizontal="center" vertical="center" wrapText="1"/>
    </xf>
    <xf numFmtId="0" fontId="6" fillId="0" borderId="36" xfId="103" applyFill="1" applyBorder="1" applyAlignment="1">
      <alignment horizontal="center" vertical="center"/>
    </xf>
    <xf numFmtId="182" fontId="4" fillId="0" borderId="9" xfId="103" applyNumberFormat="1" applyFont="1" applyFill="1" applyBorder="1" applyAlignment="1" applyProtection="1">
      <alignment horizontal="center" vertical="center"/>
    </xf>
    <xf numFmtId="49" fontId="6" fillId="0" borderId="4" xfId="103" applyNumberFormat="1" applyFill="1" applyBorder="1" applyAlignment="1">
      <alignment horizontal="center" vertical="center"/>
    </xf>
    <xf numFmtId="184" fontId="4" fillId="0" borderId="1" xfId="203" applyNumberFormat="1" applyFont="1" applyFill="1" applyBorder="1" applyAlignment="1">
      <alignment horizontal="left" vertical="center" wrapText="1"/>
    </xf>
    <xf numFmtId="180" fontId="4" fillId="0" borderId="11" xfId="103" applyNumberFormat="1" applyFont="1" applyFill="1" applyBorder="1" applyAlignment="1" applyProtection="1">
      <alignment horizontal="right" vertical="center"/>
    </xf>
    <xf numFmtId="182" fontId="4" fillId="0" borderId="37" xfId="103" applyNumberFormat="1" applyFont="1" applyFill="1" applyBorder="1" applyAlignment="1" applyProtection="1">
      <alignment horizontal="left" vertical="center"/>
    </xf>
    <xf numFmtId="4" fontId="4" fillId="0" borderId="37" xfId="103" applyNumberFormat="1" applyFont="1" applyFill="1" applyBorder="1" applyAlignment="1" applyProtection="1">
      <alignment horizontal="right" vertical="center"/>
    </xf>
    <xf numFmtId="0" fontId="4" fillId="0" borderId="4" xfId="203" applyFont="1" applyFill="1" applyBorder="1" applyAlignment="1">
      <alignment horizontal="right" vertical="center" wrapText="1"/>
    </xf>
    <xf numFmtId="179" fontId="4" fillId="0" borderId="4" xfId="203" applyNumberFormat="1" applyFont="1" applyFill="1" applyBorder="1" applyAlignment="1">
      <alignment horizontal="right" vertical="center" wrapText="1"/>
    </xf>
    <xf numFmtId="180" fontId="4" fillId="0" borderId="4" xfId="103" applyNumberFormat="1" applyFont="1" applyFill="1" applyBorder="1" applyAlignment="1" applyProtection="1">
      <alignment horizontal="right" vertical="center"/>
    </xf>
    <xf numFmtId="4" fontId="4" fillId="0" borderId="11" xfId="103" applyNumberFormat="1" applyFont="1" applyFill="1" applyBorder="1" applyAlignment="1" applyProtection="1">
      <alignment horizontal="right" vertical="center"/>
    </xf>
    <xf numFmtId="49" fontId="4" fillId="0" borderId="37" xfId="103" applyNumberFormat="1" applyFont="1" applyFill="1" applyBorder="1" applyAlignment="1">
      <alignment horizontal="left" vertical="center"/>
    </xf>
    <xf numFmtId="179" fontId="4" fillId="0" borderId="4" xfId="103" applyNumberFormat="1" applyFont="1" applyFill="1" applyBorder="1" applyAlignment="1" applyProtection="1">
      <alignment horizontal="right" vertical="center"/>
    </xf>
    <xf numFmtId="177" fontId="4" fillId="0" borderId="4" xfId="103" applyNumberFormat="1" applyFont="1" applyFill="1" applyBorder="1" applyAlignment="1" applyProtection="1">
      <alignment horizontal="right" vertical="center"/>
    </xf>
    <xf numFmtId="4" fontId="4" fillId="0" borderId="36" xfId="103" applyNumberFormat="1" applyFont="1" applyFill="1" applyBorder="1" applyAlignment="1" applyProtection="1">
      <alignment horizontal="right" vertical="center"/>
    </xf>
    <xf numFmtId="4" fontId="4" fillId="0" borderId="4" xfId="103" applyNumberFormat="1" applyFont="1" applyFill="1" applyBorder="1" applyAlignment="1" applyProtection="1">
      <alignment horizontal="right" vertical="center"/>
    </xf>
    <xf numFmtId="4" fontId="4" fillId="0" borderId="9" xfId="103" applyNumberFormat="1" applyFont="1" applyFill="1" applyBorder="1" applyAlignment="1" applyProtection="1">
      <alignment horizontal="right" vertical="center"/>
    </xf>
    <xf numFmtId="177" fontId="4" fillId="0" borderId="9" xfId="103" applyNumberFormat="1" applyFont="1" applyFill="1" applyBorder="1" applyAlignment="1" applyProtection="1">
      <alignment horizontal="right" vertical="center"/>
    </xf>
    <xf numFmtId="0" fontId="4" fillId="0" borderId="1" xfId="203" applyFont="1" applyFill="1" applyBorder="1" applyAlignment="1">
      <alignment vertical="center" wrapText="1"/>
    </xf>
    <xf numFmtId="182" fontId="4" fillId="0" borderId="1" xfId="103" applyNumberFormat="1" applyFont="1" applyFill="1" applyBorder="1" applyAlignment="1" applyProtection="1">
      <alignment vertical="center"/>
    </xf>
    <xf numFmtId="0" fontId="6" fillId="0" borderId="37" xfId="103" applyFill="1" applyBorder="1" applyAlignment="1">
      <alignment horizontal="left" vertical="center"/>
    </xf>
    <xf numFmtId="0" fontId="6" fillId="0" borderId="0" xfId="103" applyFill="1" applyAlignment="1">
      <alignment vertical="center"/>
    </xf>
    <xf numFmtId="0" fontId="6" fillId="0" borderId="4" xfId="103" applyFill="1" applyBorder="1" applyAlignment="1">
      <alignment horizontal="left" vertical="center"/>
    </xf>
    <xf numFmtId="0" fontId="6" fillId="0" borderId="4" xfId="103" applyFont="1" applyFill="1" applyBorder="1" applyAlignment="1">
      <alignment horizontal="left" vertical="center"/>
    </xf>
    <xf numFmtId="0" fontId="4" fillId="0" borderId="1" xfId="203" applyFont="1" applyFill="1" applyBorder="1" applyAlignment="1">
      <alignment horizontal="center" vertical="center" wrapText="1"/>
    </xf>
    <xf numFmtId="181" fontId="6" fillId="0" borderId="9" xfId="103" applyNumberFormat="1" applyFont="1" applyFill="1" applyBorder="1" applyAlignment="1" applyProtection="1">
      <alignment horizontal="right" vertical="center"/>
    </xf>
    <xf numFmtId="4" fontId="4" fillId="0" borderId="4" xfId="103" applyNumberFormat="1" applyFont="1" applyFill="1" applyBorder="1" applyAlignment="1" applyProtection="1">
      <alignment horizontal="center" vertical="center"/>
    </xf>
    <xf numFmtId="180" fontId="4" fillId="2" borderId="4" xfId="103" applyNumberFormat="1" applyFont="1" applyFill="1" applyBorder="1" applyAlignment="1" applyProtection="1">
      <alignment horizontal="right" vertical="center"/>
    </xf>
    <xf numFmtId="182" fontId="4" fillId="0" borderId="10" xfId="103" applyNumberFormat="1" applyFont="1" applyFill="1" applyBorder="1" applyAlignment="1" applyProtection="1">
      <alignment vertical="center"/>
    </xf>
    <xf numFmtId="181" fontId="6" fillId="0" borderId="0" xfId="103" applyNumberFormat="1" applyFill="1"/>
    <xf numFmtId="0" fontId="4" fillId="0" borderId="14" xfId="190" applyFont="1" applyFill="1" applyBorder="1" applyAlignment="1">
      <alignment horizontal="right"/>
    </xf>
    <xf numFmtId="0" fontId="10" fillId="0" borderId="4" xfId="203" applyFont="1" applyFill="1" applyBorder="1" applyAlignment="1">
      <alignment horizontal="center" vertical="center" wrapText="1"/>
    </xf>
    <xf numFmtId="0" fontId="10" fillId="0" borderId="4" xfId="203" applyFont="1" applyFill="1" applyBorder="1" applyAlignment="1">
      <alignment horizontal="center" vertical="center"/>
    </xf>
    <xf numFmtId="4" fontId="6" fillId="0" borderId="4" xfId="103" applyNumberFormat="1" applyFill="1" applyBorder="1" applyAlignment="1">
      <alignment horizontal="right" vertical="center"/>
    </xf>
    <xf numFmtId="0" fontId="6" fillId="0" borderId="0" xfId="177" applyFill="1" applyAlignment="1">
      <alignment horizontal="center" vertical="center"/>
    </xf>
    <xf numFmtId="0" fontId="6" fillId="0" borderId="0" xfId="177"/>
    <xf numFmtId="185" fontId="6" fillId="0" borderId="0" xfId="177" applyNumberFormat="1" applyFont="1" applyFill="1" applyAlignment="1">
      <alignment horizontal="center" vertical="center" wrapText="1"/>
    </xf>
    <xf numFmtId="186" fontId="4" fillId="0" borderId="0" xfId="177" applyNumberFormat="1" applyFont="1" applyFill="1" applyAlignment="1">
      <alignment horizontal="center" vertical="center"/>
    </xf>
    <xf numFmtId="0" fontId="4" fillId="0" borderId="0" xfId="177" applyNumberFormat="1" applyFont="1" applyFill="1" applyAlignment="1" applyProtection="1">
      <alignment vertical="center" wrapText="1"/>
    </xf>
    <xf numFmtId="183" fontId="4" fillId="0" borderId="0" xfId="177" applyNumberFormat="1" applyFont="1" applyFill="1" applyAlignment="1">
      <alignment vertical="center"/>
    </xf>
    <xf numFmtId="182" fontId="2" fillId="0" borderId="0" xfId="177" applyNumberFormat="1" applyFont="1" applyFill="1" applyAlignment="1" applyProtection="1">
      <alignment horizontal="centerContinuous" vertical="center"/>
    </xf>
    <xf numFmtId="185" fontId="4" fillId="0" borderId="14" xfId="177" applyNumberFormat="1" applyFont="1" applyFill="1" applyBorder="1" applyAlignment="1" applyProtection="1">
      <alignment horizontal="left" vertical="center"/>
    </xf>
    <xf numFmtId="0" fontId="6" fillId="0" borderId="0" xfId="177" applyFill="1"/>
    <xf numFmtId="0" fontId="4" fillId="0" borderId="4" xfId="177" applyNumberFormat="1" applyFont="1" applyFill="1" applyBorder="1" applyAlignment="1" applyProtection="1">
      <alignment horizontal="center" vertical="center"/>
    </xf>
    <xf numFmtId="0" fontId="4" fillId="0" borderId="4" xfId="177" applyNumberFormat="1" applyFont="1" applyFill="1" applyBorder="1" applyAlignment="1" applyProtection="1">
      <alignment horizontal="center" vertical="center" wrapText="1"/>
    </xf>
    <xf numFmtId="0" fontId="4" fillId="0" borderId="1" xfId="177" applyNumberFormat="1" applyFont="1" applyFill="1" applyBorder="1" applyAlignment="1" applyProtection="1">
      <alignment horizontal="center" vertical="center"/>
    </xf>
    <xf numFmtId="0" fontId="4" fillId="0" borderId="2" xfId="177" applyNumberFormat="1" applyFont="1" applyFill="1" applyBorder="1" applyAlignment="1" applyProtection="1">
      <alignment horizontal="center" vertical="center"/>
    </xf>
    <xf numFmtId="185" fontId="4" fillId="0" borderId="4" xfId="177" applyNumberFormat="1" applyFont="1" applyFill="1" applyBorder="1" applyAlignment="1">
      <alignment horizontal="center" vertical="center"/>
    </xf>
    <xf numFmtId="186" fontId="4" fillId="0" borderId="4" xfId="177" applyNumberFormat="1" applyFont="1" applyFill="1" applyBorder="1" applyAlignment="1">
      <alignment horizontal="center" vertical="center"/>
    </xf>
    <xf numFmtId="0" fontId="4" fillId="0" borderId="11" xfId="177" applyNumberFormat="1" applyFont="1" applyFill="1" applyBorder="1" applyAlignment="1" applyProtection="1">
      <alignment horizontal="center" vertical="center" wrapText="1"/>
    </xf>
    <xf numFmtId="0" fontId="4" fillId="0" borderId="4" xfId="177" applyNumberFormat="1" applyFont="1" applyFill="1" applyBorder="1" applyAlignment="1">
      <alignment horizontal="center" vertical="center" wrapText="1"/>
    </xf>
    <xf numFmtId="0" fontId="4" fillId="0" borderId="9" xfId="177" applyNumberFormat="1" applyFont="1" applyFill="1" applyBorder="1" applyAlignment="1" applyProtection="1">
      <alignment horizontal="center" vertical="center" wrapText="1"/>
    </xf>
    <xf numFmtId="0" fontId="4" fillId="0" borderId="4" xfId="177" applyNumberFormat="1" applyFont="1" applyFill="1" applyBorder="1" applyAlignment="1">
      <alignment vertical="center" wrapText="1"/>
    </xf>
    <xf numFmtId="0" fontId="4" fillId="0" borderId="4" xfId="177" applyNumberFormat="1" applyFont="1" applyFill="1" applyBorder="1" applyAlignment="1">
      <alignment horizontal="center" vertical="center"/>
    </xf>
    <xf numFmtId="49" fontId="4" fillId="0" borderId="4" xfId="177" applyNumberFormat="1" applyFont="1" applyFill="1" applyBorder="1" applyAlignment="1" applyProtection="1">
      <alignment horizontal="center" vertical="center"/>
    </xf>
    <xf numFmtId="49" fontId="6" fillId="0" borderId="4" xfId="177" applyNumberFormat="1" applyFont="1" applyFill="1" applyBorder="1" applyAlignment="1" applyProtection="1">
      <alignment horizontal="center" vertical="center"/>
    </xf>
    <xf numFmtId="0" fontId="6" fillId="0" borderId="4" xfId="177" applyNumberFormat="1" applyFont="1" applyFill="1" applyBorder="1" applyAlignment="1" applyProtection="1">
      <alignment horizontal="left" vertical="center"/>
    </xf>
    <xf numFmtId="179" fontId="6" fillId="0" borderId="4" xfId="177" applyNumberFormat="1" applyFont="1" applyFill="1" applyBorder="1" applyAlignment="1" applyProtection="1">
      <alignment horizontal="right" vertical="center"/>
    </xf>
    <xf numFmtId="0" fontId="4" fillId="0" borderId="3" xfId="177" applyNumberFormat="1" applyFont="1" applyFill="1" applyBorder="1" applyAlignment="1" applyProtection="1">
      <alignment horizontal="center" vertical="center"/>
    </xf>
    <xf numFmtId="0" fontId="6" fillId="0" borderId="0" xfId="90" applyFill="1" applyAlignment="1"/>
    <xf numFmtId="0" fontId="5" fillId="0" borderId="0" xfId="90" applyNumberFormat="1" applyFont="1" applyFill="1" applyAlignment="1" applyProtection="1">
      <alignment horizontal="center" vertical="center"/>
    </xf>
    <xf numFmtId="0" fontId="4" fillId="0" borderId="14" xfId="90" applyFont="1" applyFill="1" applyBorder="1" applyAlignment="1">
      <alignment vertical="center"/>
    </xf>
    <xf numFmtId="0" fontId="4" fillId="0" borderId="0" xfId="90" applyFont="1" applyFill="1" applyAlignment="1">
      <alignment vertical="center"/>
    </xf>
    <xf numFmtId="0" fontId="4" fillId="0" borderId="4" xfId="90" applyFont="1" applyFill="1" applyBorder="1" applyAlignment="1">
      <alignment horizontal="center" vertical="center"/>
    </xf>
    <xf numFmtId="0" fontId="4" fillId="0" borderId="4" xfId="90" applyNumberFormat="1" applyFont="1" applyFill="1" applyBorder="1" applyAlignment="1" applyProtection="1">
      <alignment horizontal="center" vertical="center" wrapText="1"/>
    </xf>
    <xf numFmtId="49" fontId="6" fillId="0" borderId="4" xfId="90" applyNumberFormat="1" applyFont="1" applyFill="1" applyBorder="1" applyAlignment="1">
      <alignment horizontal="center" vertical="center" wrapText="1"/>
    </xf>
    <xf numFmtId="49" fontId="6" fillId="0" borderId="1" xfId="90" applyNumberFormat="1" applyFont="1" applyFill="1" applyBorder="1" applyAlignment="1">
      <alignment horizontal="center" vertical="center" wrapText="1"/>
    </xf>
    <xf numFmtId="49" fontId="6" fillId="0" borderId="2" xfId="90" applyNumberFormat="1" applyFont="1" applyFill="1" applyBorder="1" applyAlignment="1">
      <alignment horizontal="center" vertical="center" wrapText="1"/>
    </xf>
    <xf numFmtId="49" fontId="6" fillId="0" borderId="1" xfId="90" applyNumberFormat="1" applyFill="1" applyBorder="1" applyAlignment="1">
      <alignment horizontal="center" vertical="center" wrapText="1"/>
    </xf>
    <xf numFmtId="49" fontId="6" fillId="0" borderId="2" xfId="90" applyNumberFormat="1" applyFill="1" applyBorder="1" applyAlignment="1">
      <alignment horizontal="center" vertical="center" wrapText="1"/>
    </xf>
    <xf numFmtId="0" fontId="4" fillId="0" borderId="4" xfId="90" applyNumberFormat="1" applyFont="1" applyFill="1" applyBorder="1" applyAlignment="1" applyProtection="1">
      <alignment horizontal="center" vertical="center"/>
    </xf>
    <xf numFmtId="49" fontId="6" fillId="0" borderId="11" xfId="90" applyNumberFormat="1" applyFill="1" applyBorder="1" applyAlignment="1">
      <alignment horizontal="center" vertical="center" wrapText="1"/>
    </xf>
    <xf numFmtId="49" fontId="6" fillId="0" borderId="9" xfId="90" applyNumberFormat="1" applyFont="1" applyFill="1" applyBorder="1" applyAlignment="1">
      <alignment horizontal="center" vertical="center" wrapText="1"/>
    </xf>
    <xf numFmtId="49" fontId="6" fillId="0" borderId="9" xfId="90" applyNumberFormat="1" applyFill="1" applyBorder="1" applyAlignment="1">
      <alignment horizontal="center" vertical="center" wrapText="1"/>
    </xf>
    <xf numFmtId="0" fontId="4" fillId="0" borderId="11" xfId="90" applyFont="1" applyFill="1" applyBorder="1" applyAlignment="1">
      <alignment horizontal="center" vertical="center"/>
    </xf>
    <xf numFmtId="49" fontId="4" fillId="0" borderId="4" xfId="90" applyNumberFormat="1" applyFont="1" applyFill="1" applyBorder="1" applyAlignment="1" applyProtection="1">
      <alignment horizontal="left" vertical="center"/>
    </xf>
    <xf numFmtId="49" fontId="4" fillId="0" borderId="1" xfId="90" applyNumberFormat="1" applyFont="1" applyFill="1" applyBorder="1" applyAlignment="1" applyProtection="1">
      <alignment horizontal="center" vertical="center" wrapText="1"/>
    </xf>
    <xf numFmtId="179" fontId="4" fillId="0" borderId="1" xfId="90" applyNumberFormat="1" applyFont="1" applyFill="1" applyBorder="1" applyAlignment="1" applyProtection="1">
      <alignment horizontal="right" vertical="center" wrapText="1"/>
    </xf>
    <xf numFmtId="179" fontId="4" fillId="0" borderId="4" xfId="90" applyNumberFormat="1" applyFont="1" applyFill="1" applyBorder="1" applyAlignment="1" applyProtection="1">
      <alignment horizontal="right" vertical="center" wrapText="1"/>
    </xf>
    <xf numFmtId="49" fontId="4" fillId="0" borderId="1" xfId="90" applyNumberFormat="1" applyFont="1" applyFill="1" applyBorder="1" applyAlignment="1" applyProtection="1">
      <alignment horizontal="left" vertical="center" wrapText="1"/>
    </xf>
    <xf numFmtId="49" fontId="6" fillId="0" borderId="3" xfId="90" applyNumberFormat="1" applyFill="1" applyBorder="1" applyAlignment="1">
      <alignment horizontal="center" vertical="center" wrapText="1"/>
    </xf>
    <xf numFmtId="49" fontId="6" fillId="0" borderId="3" xfId="90" applyNumberFormat="1" applyFont="1" applyFill="1" applyBorder="1" applyAlignment="1">
      <alignment horizontal="center" vertical="center" wrapText="1"/>
    </xf>
    <xf numFmtId="49" fontId="6" fillId="0" borderId="4" xfId="90" applyNumberFormat="1" applyFill="1" applyBorder="1" applyAlignment="1">
      <alignment horizontal="center" vertical="center" wrapText="1"/>
    </xf>
    <xf numFmtId="0" fontId="6" fillId="0" borderId="0" xfId="90" applyFill="1" applyAlignment="1">
      <alignment horizontal="right" vertical="center"/>
    </xf>
    <xf numFmtId="49" fontId="6" fillId="0" borderId="11" xfId="90" applyNumberFormat="1" applyFont="1" applyFill="1" applyBorder="1" applyAlignment="1">
      <alignment horizontal="center" vertical="center" wrapText="1"/>
    </xf>
    <xf numFmtId="49" fontId="6" fillId="0" borderId="36" xfId="90" applyNumberFormat="1" applyFont="1" applyFill="1" applyBorder="1" applyAlignment="1">
      <alignment horizontal="center" vertical="center" wrapText="1"/>
    </xf>
    <xf numFmtId="179" fontId="6" fillId="0" borderId="1" xfId="90" applyNumberFormat="1" applyFont="1" applyFill="1" applyBorder="1" applyAlignment="1" applyProtection="1">
      <alignment horizontal="right" vertical="center" wrapText="1"/>
    </xf>
    <xf numFmtId="179" fontId="6" fillId="0" borderId="4" xfId="90" applyNumberFormat="1" applyFont="1" applyFill="1" applyBorder="1" applyAlignment="1" applyProtection="1">
      <alignment horizontal="right" vertical="center" wrapText="1"/>
    </xf>
    <xf numFmtId="0" fontId="6" fillId="0" borderId="0" xfId="203" applyFill="1" applyAlignment="1"/>
    <xf numFmtId="0" fontId="5" fillId="0" borderId="0" xfId="203" applyFont="1" applyFill="1" applyAlignment="1">
      <alignment horizontal="center" vertical="center"/>
    </xf>
    <xf numFmtId="49" fontId="4" fillId="0" borderId="14" xfId="203" applyNumberFormat="1" applyFont="1" applyFill="1" applyBorder="1" applyAlignment="1" applyProtection="1">
      <alignment vertical="center"/>
    </xf>
    <xf numFmtId="0" fontId="4" fillId="0" borderId="0" xfId="203" applyFont="1" applyFill="1" applyAlignment="1">
      <alignment horizontal="right" vertical="center"/>
    </xf>
    <xf numFmtId="0" fontId="4" fillId="0" borderId="0" xfId="203" applyFont="1" applyFill="1" applyAlignment="1"/>
    <xf numFmtId="49" fontId="10" fillId="0" borderId="4" xfId="203" applyNumberFormat="1" applyFont="1" applyFill="1" applyBorder="1" applyAlignment="1" applyProtection="1">
      <alignment horizontal="center" vertical="center"/>
    </xf>
    <xf numFmtId="49" fontId="10" fillId="0" borderId="3" xfId="203" applyNumberFormat="1" applyFont="1" applyFill="1" applyBorder="1" applyAlignment="1" applyProtection="1">
      <alignment horizontal="center" vertical="center"/>
    </xf>
    <xf numFmtId="0" fontId="10" fillId="0" borderId="36" xfId="203" applyFont="1" applyFill="1" applyBorder="1" applyAlignment="1">
      <alignment horizontal="center" vertical="center"/>
    </xf>
    <xf numFmtId="0" fontId="10" fillId="0" borderId="11" xfId="203" applyFont="1" applyFill="1" applyBorder="1" applyAlignment="1">
      <alignment horizontal="center" vertical="center"/>
    </xf>
    <xf numFmtId="0" fontId="10" fillId="0" borderId="1" xfId="203" applyFont="1" applyFill="1" applyBorder="1" applyAlignment="1">
      <alignment horizontal="center" vertical="center"/>
    </xf>
    <xf numFmtId="0" fontId="10" fillId="0" borderId="3" xfId="203" applyFont="1" applyFill="1" applyBorder="1" applyAlignment="1">
      <alignment horizontal="center" vertical="center"/>
    </xf>
    <xf numFmtId="0" fontId="10" fillId="0" borderId="11" xfId="203" applyFont="1" applyFill="1" applyBorder="1" applyAlignment="1">
      <alignment horizontal="center" vertical="center" wrapText="1"/>
    </xf>
    <xf numFmtId="0" fontId="10" fillId="0" borderId="9" xfId="203" applyFont="1" applyFill="1" applyBorder="1" applyAlignment="1">
      <alignment horizontal="center" vertical="center"/>
    </xf>
    <xf numFmtId="0" fontId="10" fillId="0" borderId="9" xfId="203" applyFont="1" applyFill="1" applyBorder="1" applyAlignment="1">
      <alignment horizontal="center" vertical="center" wrapText="1"/>
    </xf>
    <xf numFmtId="0" fontId="10" fillId="0" borderId="8" xfId="203" applyFont="1" applyFill="1" applyBorder="1" applyAlignment="1">
      <alignment horizontal="center" vertical="center"/>
    </xf>
    <xf numFmtId="179" fontId="4" fillId="0" borderId="11" xfId="203" applyNumberFormat="1" applyFont="1" applyFill="1" applyBorder="1" applyAlignment="1" applyProtection="1">
      <alignment horizontal="right" vertical="center" wrapText="1"/>
    </xf>
    <xf numFmtId="184" fontId="4" fillId="0" borderId="2" xfId="203" applyNumberFormat="1" applyFont="1" applyFill="1" applyBorder="1" applyAlignment="1">
      <alignment horizontal="left" vertical="center"/>
    </xf>
    <xf numFmtId="179" fontId="4" fillId="0" borderId="8" xfId="203" applyNumberFormat="1" applyFont="1" applyFill="1" applyBorder="1" applyAlignment="1" applyProtection="1">
      <alignment horizontal="right" vertical="center" wrapText="1"/>
    </xf>
    <xf numFmtId="179" fontId="4" fillId="0" borderId="4" xfId="203" applyNumberFormat="1" applyFont="1" applyFill="1" applyBorder="1" applyAlignment="1" applyProtection="1">
      <alignment horizontal="right" vertical="center" wrapText="1"/>
    </xf>
    <xf numFmtId="179" fontId="4" fillId="0" borderId="36" xfId="203" applyNumberFormat="1" applyFont="1" applyFill="1" applyBorder="1" applyAlignment="1" applyProtection="1">
      <alignment horizontal="right" vertical="center" wrapText="1"/>
    </xf>
    <xf numFmtId="184" fontId="4" fillId="0" borderId="2" xfId="203" applyNumberFormat="1" applyFont="1" applyFill="1" applyBorder="1" applyAlignment="1" applyProtection="1">
      <alignment horizontal="left" vertical="center"/>
    </xf>
    <xf numFmtId="179" fontId="4" fillId="0" borderId="9" xfId="203" applyNumberFormat="1" applyFont="1" applyFill="1" applyBorder="1" applyAlignment="1" applyProtection="1">
      <alignment horizontal="right" vertical="center" wrapText="1"/>
    </xf>
    <xf numFmtId="184" fontId="4" fillId="0" borderId="4" xfId="203" applyNumberFormat="1" applyFont="1" applyFill="1" applyBorder="1" applyAlignment="1" applyProtection="1">
      <alignment horizontal="left" vertical="center"/>
    </xf>
    <xf numFmtId="179" fontId="4" fillId="0" borderId="4" xfId="203" applyNumberFormat="1" applyFont="1" applyFill="1" applyBorder="1" applyAlignment="1"/>
    <xf numFmtId="179" fontId="4" fillId="0" borderId="8" xfId="203" applyNumberFormat="1" applyFont="1" applyFill="1" applyBorder="1" applyAlignment="1"/>
    <xf numFmtId="0" fontId="4" fillId="0" borderId="4" xfId="203" applyFont="1" applyFill="1" applyBorder="1" applyAlignment="1"/>
    <xf numFmtId="179" fontId="4" fillId="0" borderId="4" xfId="203" applyNumberFormat="1" applyFont="1" applyFill="1" applyBorder="1" applyAlignment="1" applyProtection="1">
      <alignment horizontal="right" vertical="center"/>
    </xf>
    <xf numFmtId="179" fontId="4" fillId="0" borderId="8" xfId="203" applyNumberFormat="1" applyFont="1" applyFill="1" applyBorder="1" applyAlignment="1" applyProtection="1">
      <alignment horizontal="right" vertical="center"/>
    </xf>
    <xf numFmtId="0" fontId="4" fillId="0" borderId="3" xfId="203" applyFont="1" applyFill="1" applyBorder="1" applyAlignment="1">
      <alignment horizontal="left" vertical="center"/>
    </xf>
    <xf numFmtId="179" fontId="4" fillId="0" borderId="8" xfId="0" applyNumberFormat="1" applyFont="1" applyFill="1" applyBorder="1">
      <alignment vertical="center"/>
    </xf>
    <xf numFmtId="0" fontId="4" fillId="0" borderId="2" xfId="203" applyFont="1" applyFill="1" applyBorder="1" applyAlignment="1">
      <alignment vertical="center"/>
    </xf>
    <xf numFmtId="179" fontId="0" fillId="0" borderId="4" xfId="0" applyNumberFormat="1" applyFill="1" applyBorder="1">
      <alignment vertical="center"/>
    </xf>
    <xf numFmtId="0" fontId="4" fillId="0" borderId="2" xfId="203" applyFont="1" applyFill="1" applyBorder="1" applyAlignment="1">
      <alignment horizontal="center" vertical="center"/>
    </xf>
    <xf numFmtId="0" fontId="6" fillId="0" borderId="0" xfId="203" applyFont="1" applyFill="1" applyAlignment="1"/>
  </cellXfs>
  <cellStyles count="239">
    <cellStyle name="常规" xfId="0" builtinId="0"/>
    <cellStyle name="货币[0]" xfId="1" builtinId="7"/>
    <cellStyle name="货币" xfId="2" builtinId="4"/>
    <cellStyle name="60% - 着色 2" xfId="3"/>
    <cellStyle name="输入" xfId="4" builtinId="20"/>
    <cellStyle name="着色 4_615D2EB13C93010EE0530A0804CC5EB5" xfId="5"/>
    <cellStyle name="好_B44609D9D1B300C0E0530A08306C00C0" xfId="6"/>
    <cellStyle name="20% - 着色 2 2 2" xfId="7"/>
    <cellStyle name="20% - 强调文字颜色 3" xfId="8" builtinId="38"/>
    <cellStyle name="20% - 着色 3 3" xfId="9"/>
    <cellStyle name="20% - 着色 2_615D2EB13C93010EE0530A0804CC5EB5" xfId="10"/>
    <cellStyle name="千位分隔[0]" xfId="11" builtinId="6"/>
    <cellStyle name="40% - 强调文字颜色 3" xfId="12" builtinId="39"/>
    <cellStyle name="差" xfId="13" builtinId="27"/>
    <cellStyle name="千位分隔" xfId="14" builtinId="3"/>
    <cellStyle name="60% - 强调文字颜色 3" xfId="15" builtinId="40"/>
    <cellStyle name="超链接" xfId="16" builtinId="8"/>
    <cellStyle name="百分比" xfId="17" builtinId="5"/>
    <cellStyle name="已访问的超链接" xfId="18" builtinId="9"/>
    <cellStyle name="注释" xfId="19" builtinId="10"/>
    <cellStyle name="好_B44609D9D22800C0E0530A08306C00C0" xfId="20"/>
    <cellStyle name="标题 4" xfId="21" builtinId="19"/>
    <cellStyle name="好_B44609D9D1C100C0E0530A08306C00C0" xfId="22"/>
    <cellStyle name="60% - 强调文字颜色 2" xfId="23" builtinId="36"/>
    <cellStyle name="警告文本" xfId="24" builtinId="11"/>
    <cellStyle name="标题" xfId="25" builtinId="15"/>
    <cellStyle name="解释性文本" xfId="26" builtinId="53"/>
    <cellStyle name="标题 1" xfId="27" builtinId="16"/>
    <cellStyle name="60% - 着色 4_615D2EB13C93010EE0530A0804CC5EB5" xfId="28"/>
    <cellStyle name="标题 2" xfId="29" builtinId="17"/>
    <cellStyle name="标题 3" xfId="30" builtinId="18"/>
    <cellStyle name="差_64242C78E6F6009AE0530A08AF09009A" xfId="31"/>
    <cellStyle name="60% - 强调文字颜色 1" xfId="32" builtinId="32"/>
    <cellStyle name="40% - 着色 3 3" xfId="33"/>
    <cellStyle name="60% - 强调文字颜色 4" xfId="34" builtinId="44"/>
    <cellStyle name="输出" xfId="35" builtinId="21"/>
    <cellStyle name="计算" xfId="36" builtinId="22"/>
    <cellStyle name="检查单元格" xfId="37" builtinId="23"/>
    <cellStyle name="20% - 着色 1 2" xfId="38"/>
    <cellStyle name="20% - 强调文字颜色 6" xfId="39" builtinId="50"/>
    <cellStyle name="常规_60AE24442D35303EE0530A083063303E" xfId="40"/>
    <cellStyle name="链接单元格" xfId="41" builtinId="24"/>
    <cellStyle name="差_43D52F54AE89403EE0530A083063403E_9A923B08761500C2E0530A08306C00C2" xfId="42"/>
    <cellStyle name="40% - 着色 5 2" xfId="43"/>
    <cellStyle name="强调文字颜色 2" xfId="44" builtinId="33"/>
    <cellStyle name="汇总" xfId="45" builtinId="25"/>
    <cellStyle name="好" xfId="46" builtinId="26"/>
    <cellStyle name="着色 5" xfId="47"/>
    <cellStyle name="适中" xfId="48" builtinId="28"/>
    <cellStyle name="20% - 强调文字颜色 5" xfId="49" builtinId="46"/>
    <cellStyle name="强调文字颜色 1" xfId="50" builtinId="29"/>
    <cellStyle name="20% - 强调文字颜色 1" xfId="51" builtinId="30"/>
    <cellStyle name="差_43D52F54AE89403EE0530A083063403E_9A9232E9E2410062E0530A08306C0062" xfId="52"/>
    <cellStyle name="40% - 强调文字颜色 1" xfId="53" builtinId="31"/>
    <cellStyle name="20% - 强调文字颜色 2" xfId="54" builtinId="34"/>
    <cellStyle name="40% - 强调文字颜色 2" xfId="55" builtinId="35"/>
    <cellStyle name="强调文字颜色 3" xfId="56" builtinId="37"/>
    <cellStyle name="着色 5_615D2EB13C93010EE0530A0804CC5EB5" xfId="57"/>
    <cellStyle name="强调文字颜色 4" xfId="58" builtinId="41"/>
    <cellStyle name="差_44B1A4BBE91BA100E0530A083063A100_9A9232E9E2410062E0530A08306C0062" xfId="59"/>
    <cellStyle name="常规_新报表页" xfId="60"/>
    <cellStyle name="20% - 强调文字颜色 4" xfId="61" builtinId="42"/>
    <cellStyle name="20% - 着色 1" xfId="62"/>
    <cellStyle name="40% - 强调文字颜色 4" xfId="63" builtinId="43"/>
    <cellStyle name="强调文字颜色 5" xfId="64" builtinId="45"/>
    <cellStyle name="20% - 着色 2" xfId="65"/>
    <cellStyle name="40% - 强调文字颜色 5" xfId="66" builtinId="47"/>
    <cellStyle name="60% - 着色 6 2" xfId="67"/>
    <cellStyle name="60% - 强调文字颜色 5" xfId="68" builtinId="48"/>
    <cellStyle name="强调文字颜色 6" xfId="69" builtinId="49"/>
    <cellStyle name="20% - 着色 3" xfId="70"/>
    <cellStyle name="着色 5 2" xfId="71"/>
    <cellStyle name="40% - 强调文字颜色 6" xfId="72" builtinId="51"/>
    <cellStyle name="60% - 强调文字颜色 6" xfId="73" builtinId="52"/>
    <cellStyle name="20% - 着色 2 2" xfId="74"/>
    <cellStyle name="差_64242C78E6FB009AE0530A08AF09009A" xfId="75"/>
    <cellStyle name="20% - 着色 2 3" xfId="76"/>
    <cellStyle name="20% - 着色 3 2" xfId="77"/>
    <cellStyle name="20% - 着色 1 2 2" xfId="78"/>
    <cellStyle name="20% - 着色 1 3" xfId="79"/>
    <cellStyle name="20% - 着色 1_615D2EB13C93010EE0530A0804CC5EB5" xfId="80"/>
    <cellStyle name="20% - 着色 3 2 2" xfId="81"/>
    <cellStyle name="20% - 着色 3_615D2EB13C93010EE0530A0804CC5EB5" xfId="82"/>
    <cellStyle name="常规_637E9C96FD992104E0530A0830632104" xfId="83"/>
    <cellStyle name="20% - 着色 4" xfId="84"/>
    <cellStyle name="20% - 着色 4 2" xfId="85"/>
    <cellStyle name="20% - 着色 4 2 2" xfId="86"/>
    <cellStyle name="20% - 着色 4 3" xfId="87"/>
    <cellStyle name="20% - 着色 4_615D2EB13C93010EE0530A0804CC5EB5" xfId="88"/>
    <cellStyle name="20% - 着色 5" xfId="89"/>
    <cellStyle name="常规_417C619A877700A6E0530A08AF0800A6" xfId="90"/>
    <cellStyle name="着色 1" xfId="91"/>
    <cellStyle name="20% - 着色 5 2" xfId="92"/>
    <cellStyle name="着色 1 2" xfId="93"/>
    <cellStyle name="20% - 着色 5 2 2" xfId="94"/>
    <cellStyle name="20% - 着色 5 3" xfId="95"/>
    <cellStyle name="20% - 着色 5_615D2EB13C93010EE0530A0804CC5EB5" xfId="96"/>
    <cellStyle name="着色 1_615D2EB13C93010EE0530A0804CC5EB5" xfId="97"/>
    <cellStyle name="20% - 着色 6" xfId="98"/>
    <cellStyle name="着色 2" xfId="99"/>
    <cellStyle name="20% - 着色 6 2" xfId="100"/>
    <cellStyle name="着色 2 2" xfId="101"/>
    <cellStyle name="20% - 着色 6 2 2" xfId="102"/>
    <cellStyle name="常规_637E9C96FD9F2104E0530A0830632104" xfId="103"/>
    <cellStyle name="20% - 着色 6 3" xfId="104"/>
    <cellStyle name="20% - 着色 6_615D2EB13C93010EE0530A0804CC5EB5" xfId="105"/>
    <cellStyle name="常规_637E9C96FDA02104E0530A0830632104" xfId="106"/>
    <cellStyle name="着色 2_615D2EB13C93010EE0530A0804CC5EB5" xfId="107"/>
    <cellStyle name="40% - 着色 1" xfId="108"/>
    <cellStyle name="40% - 着色 1 2" xfId="109"/>
    <cellStyle name="40% - 着色 1 2 2" xfId="110"/>
    <cellStyle name="40% - 着色 2 3" xfId="111"/>
    <cellStyle name="40% - 着色 1 3" xfId="112"/>
    <cellStyle name="40% - 着色 1_615D2EB13C93010EE0530A0804CC5EB5" xfId="113"/>
    <cellStyle name="40% - 着色 2" xfId="114"/>
    <cellStyle name="40% - 着色 2 2" xfId="115"/>
    <cellStyle name="40% - 着色 2 2 2" xfId="116"/>
    <cellStyle name="40% - 着色 2_615D2EB13C93010EE0530A0804CC5EB5" xfId="117"/>
    <cellStyle name="40% - 着色 3" xfId="118"/>
    <cellStyle name="差_国有资本经营预算收支表" xfId="119"/>
    <cellStyle name="好_44B1A4BBE91BA100E0530A083063A100" xfId="120"/>
    <cellStyle name="好_B44609D9D22100C0E0530A08306C00C0" xfId="121"/>
    <cellStyle name="40% - 着色 3 2" xfId="122"/>
    <cellStyle name="常规_B44609D9D21E00C0E0530A08306C00C0" xfId="123"/>
    <cellStyle name="40% - 着色 3 2 2" xfId="124"/>
    <cellStyle name="40% - 着色 3_615D2EB13C93010EE0530A0804CC5EB5" xfId="125"/>
    <cellStyle name="40% - 着色 4" xfId="126"/>
    <cellStyle name="好_44B1A4BBE91BA100E0530A083063A100_9A9232E9E2410062E0530A08306C0062" xfId="127"/>
    <cellStyle name="40% - 着色 4 2" xfId="128"/>
    <cellStyle name="40% - 着色 4 2 2" xfId="129"/>
    <cellStyle name="差_44C2FE9C4094D0F4E0530A083063D0F4" xfId="130"/>
    <cellStyle name="40% - 着色 4 3" xfId="131"/>
    <cellStyle name="40% - 着色 4_615D2EB13C93010EE0530A0804CC5EB5" xfId="132"/>
    <cellStyle name="40% - 着色 5" xfId="133"/>
    <cellStyle name="40% - 着色 5 2 2" xfId="134"/>
    <cellStyle name="40% - 着色 5 3" xfId="135"/>
    <cellStyle name="40% - 着色 5_615D2EB13C93010EE0530A0804CC5EB5" xfId="136"/>
    <cellStyle name="40% - 着色 6" xfId="137"/>
    <cellStyle name="40% - 着色 6 2" xfId="138"/>
    <cellStyle name="40% - 着色 6 2 2" xfId="139"/>
    <cellStyle name="40% - 着色 6 3" xfId="140"/>
    <cellStyle name="40% - 着色 6_615D2EB13C93010EE0530A0804CC5EB5" xfId="141"/>
    <cellStyle name="60% - 着色 1" xfId="142"/>
    <cellStyle name="60% - 着色 1 2" xfId="143"/>
    <cellStyle name="60% - 着色 1_615D2EB13C93010EE0530A0804CC5EB5" xfId="144"/>
    <cellStyle name="60% - 着色 2 2" xfId="145"/>
    <cellStyle name="60% - 着色 2_615D2EB13C93010EE0530A0804CC5EB5" xfId="146"/>
    <cellStyle name="60% - 着色 3" xfId="147"/>
    <cellStyle name="60% - 着色 3 2" xfId="148"/>
    <cellStyle name="60% - 着色 3_615D2EB13C93010EE0530A0804CC5EB5" xfId="149"/>
    <cellStyle name="60% - 着色 4" xfId="150"/>
    <cellStyle name="60% - 着色 4 2" xfId="151"/>
    <cellStyle name="60% - 着色 5" xfId="152"/>
    <cellStyle name="60% - 着色 5 2" xfId="153"/>
    <cellStyle name="60% - 着色 5_615D2EB13C93010EE0530A0804CC5EB5" xfId="154"/>
    <cellStyle name="60% - 着色 6" xfId="155"/>
    <cellStyle name="60% - 着色 6_615D2EB13C93010EE0530A0804CC5EB5" xfId="156"/>
    <cellStyle name="差_03614A4C19A64DA5B1B2F0FE170D52F5" xfId="157"/>
    <cellStyle name="差_43D52F54AE89403EE0530A083063403E" xfId="158"/>
    <cellStyle name="差_43D52F54AE89403EE0530A083063403E_9A927155127B00B6E0530A08306B00B6" xfId="159"/>
    <cellStyle name="差_43D52F54AE89403EE0530A083063403E_A64B1F724BF34F048BE8A2BECD446231" xfId="160"/>
    <cellStyle name="着色 4 2" xfId="161"/>
    <cellStyle name="差_44B1A4BBE91BA100E0530A083063A100" xfId="162"/>
    <cellStyle name="差_B44609D9D22100C0E0530A08306C00C0" xfId="163"/>
    <cellStyle name="差_44B1A4BBE91BA100E0530A083063A100_9A923B08761500C2E0530A08306C00C2" xfId="164"/>
    <cellStyle name="差_44B1A4BBE91BA100E0530A083063A100_9A927155127B00B6E0530A08306B00B6" xfId="165"/>
    <cellStyle name="差_44B1A4BBE91BA100E0530A083063A100_A64B1F724BF34F048BE8A2BECD446231" xfId="166"/>
    <cellStyle name="差_4901A573031A00CCE0530A08AF0800CC" xfId="167"/>
    <cellStyle name="差_4901E49D450800C2E0530A08AF0800C2" xfId="168"/>
    <cellStyle name="好_43D52F54AE89403EE0530A083063403E_9A927155127B00B6E0530A08306B00B6" xfId="169"/>
    <cellStyle name="差_615D2EB13C93010EE0530A0804CC5EB5" xfId="170"/>
    <cellStyle name="差_61F0C7FF6ABA0038E0530A0804CC3487" xfId="171"/>
    <cellStyle name="差_64242C78E6F3009AE0530A08AF09009A" xfId="172"/>
    <cellStyle name="差_6一般公共预算基本支出情况表" xfId="173"/>
    <cellStyle name="差_7、三公" xfId="174"/>
    <cellStyle name="差_9A9232E9E2410062E0530A08306C0062" xfId="175"/>
    <cellStyle name="差_9A923B08761500C2E0530A08306C00C2" xfId="176"/>
    <cellStyle name="常规_60ACC7026401A122E0530A083063A122" xfId="177"/>
    <cellStyle name="差_9A927155127B00B6E0530A08306B00B6" xfId="178"/>
    <cellStyle name="差_A64B1F724BF34F048BE8A2BECD446231" xfId="179"/>
    <cellStyle name="好_615D2EB13C93010EE0530A0804CC5EB5" xfId="180"/>
    <cellStyle name="差_B44609D9D1B300C0E0530A08306C00C0" xfId="181"/>
    <cellStyle name="差_B44609D9D1C100C0E0530A08306C00C0" xfId="182"/>
    <cellStyle name="差_B44609D9D1C400C0E0530A08306C00C0" xfId="183"/>
    <cellStyle name="差_B44609D9D1C700C0E0530A08306C00C0" xfId="184"/>
    <cellStyle name="差_B44609D9D21E00C0E0530A08306C00C0" xfId="185"/>
    <cellStyle name="差_B44609D9D22400C0E0530A08306C00C0" xfId="186"/>
    <cellStyle name="差_B44609D9D22700C0E0530A08306C00C0" xfId="187"/>
    <cellStyle name="差_B44609D9D22800C0E0530A08306C00C0" xfId="188"/>
    <cellStyle name="差_机关运行经费" xfId="189"/>
    <cellStyle name="常规 10" xfId="190"/>
    <cellStyle name="常规 11" xfId="191"/>
    <cellStyle name="常规 11_B44609D9D22700C0E0530A08306C00C0" xfId="192"/>
    <cellStyle name="常规 2" xfId="193"/>
    <cellStyle name="着色 6_615D2EB13C93010EE0530A0804CC5EB5" xfId="194"/>
    <cellStyle name="常规 2_CEBB439E1D6A4FD99EA7656532F63BC1" xfId="195"/>
    <cellStyle name="常规 3" xfId="196"/>
    <cellStyle name="常规 3 2" xfId="197"/>
    <cellStyle name="常规 3_6162030C6A600132E0530A0804CCAD99_c" xfId="198"/>
    <cellStyle name="常规 4" xfId="199"/>
    <cellStyle name="常规 5" xfId="200"/>
    <cellStyle name="常规 5_B44609D9D22700C0E0530A08306C00C0" xfId="201"/>
    <cellStyle name="常规_2012年国有资本经营预算收支总表" xfId="202"/>
    <cellStyle name="常规_405C3AAC5CC200BEE0530A08AF0800BE" xfId="203"/>
    <cellStyle name="常规_64242C78E6F6009AE0530A08AF09009A" xfId="204"/>
    <cellStyle name="常规_B44609D9D22700C0E0530A08306C00C0" xfId="205"/>
    <cellStyle name="常规_B44609D9D22800C0E0530A08306C00C0" xfId="206"/>
    <cellStyle name="好_03614A4C19A64DA5B1B2F0FE170D52F5" xfId="207"/>
    <cellStyle name="好_43D52F54AE89403EE0530A083063403E" xfId="208"/>
    <cellStyle name="好_43D52F54AE89403EE0530A083063403E_9A9232E9E2410062E0530A08306C0062" xfId="209"/>
    <cellStyle name="好_43D52F54AE89403EE0530A083063403E_9A923B08761500C2E0530A08306C00C2" xfId="210"/>
    <cellStyle name="好_43D52F54AE89403EE0530A083063403E_A64B1F724BF34F048BE8A2BECD446231" xfId="211"/>
    <cellStyle name="好_44B1A4BBE91BA100E0530A083063A100_9A923B08761500C2E0530A08306C00C2" xfId="212"/>
    <cellStyle name="好_44B1A4BBE91BA100E0530A083063A100_9A927155127B00B6E0530A08306B00B6" xfId="213"/>
    <cellStyle name="好_44B1A4BBE91BA100E0530A083063A100_A64B1F724BF34F048BE8A2BECD446231" xfId="214"/>
    <cellStyle name="好_44C2FE9C4094D0F4E0530A083063D0F4" xfId="215"/>
    <cellStyle name="好_4901A573031A00CCE0530A08AF0800CC" xfId="216"/>
    <cellStyle name="好_4901E49D450800C2E0530A08AF0800C2" xfId="217"/>
    <cellStyle name="好_61F0C7FF6ABA0038E0530A0804CC3487" xfId="218"/>
    <cellStyle name="好_64242C78E6F6009AE0530A08AF09009A" xfId="219"/>
    <cellStyle name="好_6一般公共预算基本支出情况表" xfId="220"/>
    <cellStyle name="好_7、三公" xfId="221"/>
    <cellStyle name="好_9A9232E9E2410062E0530A08306C0062" xfId="222"/>
    <cellStyle name="好_9A923B08761500C2E0530A08306C00C2" xfId="223"/>
    <cellStyle name="好_9A927155127B00B6E0530A08306B00B6" xfId="224"/>
    <cellStyle name="着色 6" xfId="225"/>
    <cellStyle name="好_A64B1F724BF34F048BE8A2BECD446231" xfId="226"/>
    <cellStyle name="好_B44609D9D1C400C0E0530A08306C00C0" xfId="227"/>
    <cellStyle name="好_B44609D9D1C700C0E0530A08306C00C0" xfId="228"/>
    <cellStyle name="好_B44609D9D21E00C0E0530A08306C00C0" xfId="229"/>
    <cellStyle name="好_B44609D9D22400C0E0530A08306C00C0" xfId="230"/>
    <cellStyle name="好_B44609D9D22700C0E0530A08306C00C0" xfId="231"/>
    <cellStyle name="好_国有资本经营预算收支表" xfId="232"/>
    <cellStyle name="好_机关运行经费" xfId="233"/>
    <cellStyle name="着色 3" xfId="234"/>
    <cellStyle name="着色 3 2" xfId="235"/>
    <cellStyle name="着色 3_615D2EB13C93010EE0530A0804CC5EB5" xfId="236"/>
    <cellStyle name="着色 4" xfId="237"/>
    <cellStyle name="着色 6 2" xfId="23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2.xml"/><Relationship Id="rId12" Type="http://schemas.openxmlformats.org/officeDocument/2006/relationships/externalLink" Target="externalLinks/externalLink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NCZ\Downloads\2016&#24180;&#39044;&#31639;&#33609;&#26696;1.2\Rar$DI01.390\My%20Documents\2010&#24180;&#39044;&#31639;\&#21381;&#21153;&#20250;\&#19978;&#20250;&#26448;&#26009;\&#38468;&#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showGridLines="0" showZeros="0" workbookViewId="0">
      <selection activeCell="A3" sqref="A3:C3"/>
    </sheetView>
  </sheetViews>
  <sheetFormatPr defaultColWidth="6.875" defaultRowHeight="11.25"/>
  <cols>
    <col min="1" max="1" width="25.75" style="260" customWidth="1"/>
    <col min="2" max="2" width="15.125" style="260" customWidth="1"/>
    <col min="3" max="3" width="26.75" style="260" customWidth="1"/>
    <col min="4" max="4" width="12.25" style="260" customWidth="1"/>
    <col min="5" max="5" width="6.625" style="260" customWidth="1"/>
    <col min="6" max="6" width="6.75" style="260" customWidth="1"/>
    <col min="7" max="7" width="10.5" style="260" customWidth="1"/>
    <col min="8" max="8" width="13.25" style="260" customWidth="1"/>
    <col min="9" max="9" width="8.375" style="260" customWidth="1"/>
    <col min="10" max="10" width="10.25" style="260" customWidth="1"/>
    <col min="11" max="11" width="8.375" style="260" customWidth="1"/>
    <col min="12" max="12" width="7.75" style="260" customWidth="1"/>
    <col min="13" max="16384" width="6.875" style="260"/>
  </cols>
  <sheetData>
    <row r="1" customHeight="1" spans="1:12">
      <c r="A1" s="260" t="s">
        <v>0</v>
      </c>
      <c r="L1" s="293" t="s">
        <v>1</v>
      </c>
    </row>
    <row r="2" ht="42" customHeight="1" spans="1:12">
      <c r="A2" s="261" t="s">
        <v>2</v>
      </c>
      <c r="B2" s="261"/>
      <c r="C2" s="261"/>
      <c r="D2" s="261"/>
      <c r="E2" s="261"/>
      <c r="F2" s="261"/>
      <c r="G2" s="261"/>
      <c r="H2" s="261"/>
      <c r="I2" s="261"/>
      <c r="J2" s="261"/>
      <c r="K2" s="261"/>
      <c r="L2" s="261"/>
    </row>
    <row r="3" ht="15" customHeight="1" spans="1:12">
      <c r="A3" s="262" t="s">
        <v>3</v>
      </c>
      <c r="B3" s="262"/>
      <c r="C3" s="262"/>
      <c r="D3" s="263"/>
      <c r="E3" s="263"/>
      <c r="F3" s="263"/>
      <c r="G3" s="264"/>
      <c r="H3" s="264"/>
      <c r="I3" s="264"/>
      <c r="J3" s="264"/>
      <c r="K3" s="264"/>
      <c r="L3" s="263" t="s">
        <v>4</v>
      </c>
    </row>
    <row r="4" ht="35.1" customHeight="1" spans="1:12">
      <c r="A4" s="265" t="s">
        <v>5</v>
      </c>
      <c r="B4" s="265"/>
      <c r="C4" s="266" t="s">
        <v>6</v>
      </c>
      <c r="D4" s="266"/>
      <c r="E4" s="266"/>
      <c r="F4" s="266"/>
      <c r="G4" s="266"/>
      <c r="H4" s="266"/>
      <c r="I4" s="266"/>
      <c r="J4" s="266"/>
      <c r="K4" s="266"/>
      <c r="L4" s="266"/>
    </row>
    <row r="5" ht="24" customHeight="1" spans="1:12">
      <c r="A5" s="267" t="s">
        <v>7</v>
      </c>
      <c r="B5" s="267" t="s">
        <v>8</v>
      </c>
      <c r="C5" s="268" t="s">
        <v>9</v>
      </c>
      <c r="D5" s="268" t="s">
        <v>10</v>
      </c>
      <c r="E5" s="269" t="s">
        <v>11</v>
      </c>
      <c r="F5" s="270"/>
      <c r="G5" s="204" t="s">
        <v>12</v>
      </c>
      <c r="H5" s="270"/>
      <c r="I5" s="270"/>
      <c r="J5" s="270"/>
      <c r="K5" s="270"/>
      <c r="L5" s="270"/>
    </row>
    <row r="6" ht="35.1" customHeight="1" spans="1:12">
      <c r="A6" s="267"/>
      <c r="B6" s="267"/>
      <c r="C6" s="267"/>
      <c r="D6" s="267"/>
      <c r="E6" s="271" t="s">
        <v>13</v>
      </c>
      <c r="F6" s="271" t="s">
        <v>14</v>
      </c>
      <c r="G6" s="269" t="s">
        <v>15</v>
      </c>
      <c r="H6" s="270"/>
      <c r="I6" s="271" t="s">
        <v>16</v>
      </c>
      <c r="J6" s="271" t="s">
        <v>17</v>
      </c>
      <c r="K6" s="271" t="s">
        <v>18</v>
      </c>
      <c r="L6" s="268" t="s">
        <v>19</v>
      </c>
    </row>
    <row r="7" ht="23.1" customHeight="1" spans="1:12">
      <c r="A7" s="272"/>
      <c r="B7" s="272"/>
      <c r="C7" s="272"/>
      <c r="D7" s="272"/>
      <c r="E7" s="273"/>
      <c r="F7" s="273"/>
      <c r="G7" s="274" t="s">
        <v>20</v>
      </c>
      <c r="H7" s="274" t="s">
        <v>21</v>
      </c>
      <c r="I7" s="273"/>
      <c r="J7" s="273"/>
      <c r="K7" s="273"/>
      <c r="L7" s="272"/>
    </row>
    <row r="8" ht="30" customHeight="1" spans="1:12">
      <c r="A8" s="175" t="s">
        <v>22</v>
      </c>
      <c r="B8" s="275">
        <f>B9+B10+B11</f>
        <v>11884.93</v>
      </c>
      <c r="C8" s="276" t="s">
        <v>23</v>
      </c>
      <c r="D8" s="275">
        <v>1934.24</v>
      </c>
      <c r="E8" s="277"/>
      <c r="F8" s="277"/>
      <c r="G8" s="277">
        <v>1934.24</v>
      </c>
      <c r="H8" s="277">
        <v>1934.24</v>
      </c>
      <c r="I8" s="277">
        <v>0</v>
      </c>
      <c r="J8" s="277">
        <v>0</v>
      </c>
      <c r="K8" s="277"/>
      <c r="L8" s="277">
        <v>0</v>
      </c>
    </row>
    <row r="9" ht="30" customHeight="1" spans="1:12">
      <c r="A9" s="175" t="s">
        <v>24</v>
      </c>
      <c r="B9" s="278">
        <v>8826.73</v>
      </c>
      <c r="C9" s="276" t="s">
        <v>25</v>
      </c>
      <c r="D9" s="275">
        <v>1874.54</v>
      </c>
      <c r="E9" s="277"/>
      <c r="F9" s="277"/>
      <c r="G9" s="277">
        <v>1874.54</v>
      </c>
      <c r="H9" s="277">
        <v>1874.54</v>
      </c>
      <c r="I9" s="277">
        <v>0</v>
      </c>
      <c r="J9" s="277">
        <v>0</v>
      </c>
      <c r="K9" s="277"/>
      <c r="L9" s="277">
        <v>0</v>
      </c>
    </row>
    <row r="10" ht="30" customHeight="1" spans="1:12">
      <c r="A10" s="175" t="s">
        <v>26</v>
      </c>
      <c r="B10" s="279">
        <v>3058.2</v>
      </c>
      <c r="C10" s="280" t="s">
        <v>27</v>
      </c>
      <c r="D10" s="275">
        <v>59.7</v>
      </c>
      <c r="E10" s="277"/>
      <c r="F10" s="277"/>
      <c r="G10" s="277">
        <v>59.7</v>
      </c>
      <c r="H10" s="277">
        <v>59.7</v>
      </c>
      <c r="I10" s="277">
        <v>0</v>
      </c>
      <c r="J10" s="277">
        <v>0</v>
      </c>
      <c r="K10" s="277"/>
      <c r="L10" s="277">
        <v>0</v>
      </c>
    </row>
    <row r="11" ht="30" customHeight="1" spans="1:12">
      <c r="A11" s="175" t="s">
        <v>28</v>
      </c>
      <c r="B11" s="275">
        <v>0</v>
      </c>
      <c r="C11" s="280" t="s">
        <v>29</v>
      </c>
      <c r="D11" s="275">
        <v>9950.69</v>
      </c>
      <c r="E11" s="277"/>
      <c r="F11" s="277"/>
      <c r="G11" s="277">
        <v>9950.69</v>
      </c>
      <c r="H11" s="277">
        <v>6892.49</v>
      </c>
      <c r="I11" s="277">
        <v>0</v>
      </c>
      <c r="J11" s="277">
        <v>0</v>
      </c>
      <c r="K11" s="277"/>
      <c r="L11" s="277">
        <v>0</v>
      </c>
    </row>
    <row r="12" ht="30" customHeight="1" spans="1:12">
      <c r="A12" s="175" t="s">
        <v>30</v>
      </c>
      <c r="B12" s="278">
        <v>0</v>
      </c>
      <c r="C12" s="276" t="s">
        <v>31</v>
      </c>
      <c r="D12" s="275">
        <v>2052.61</v>
      </c>
      <c r="E12" s="277"/>
      <c r="F12" s="277"/>
      <c r="G12" s="277">
        <v>2052.61</v>
      </c>
      <c r="H12" s="277">
        <v>2014.61</v>
      </c>
      <c r="I12" s="277">
        <v>0</v>
      </c>
      <c r="J12" s="277">
        <v>0</v>
      </c>
      <c r="K12" s="277"/>
      <c r="L12" s="277">
        <v>0</v>
      </c>
    </row>
    <row r="13" ht="30" customHeight="1" spans="1:12">
      <c r="A13" s="175" t="s">
        <v>32</v>
      </c>
      <c r="B13" s="281">
        <v>0</v>
      </c>
      <c r="C13" s="280" t="s">
        <v>33</v>
      </c>
      <c r="D13" s="275">
        <v>7898.08</v>
      </c>
      <c r="E13" s="277"/>
      <c r="F13" s="277"/>
      <c r="G13" s="277">
        <v>7898.08</v>
      </c>
      <c r="H13" s="277">
        <v>4877.88</v>
      </c>
      <c r="I13" s="277">
        <v>0</v>
      </c>
      <c r="J13" s="277">
        <v>0</v>
      </c>
      <c r="K13" s="277"/>
      <c r="L13" s="277">
        <v>0</v>
      </c>
    </row>
    <row r="14" ht="30" customHeight="1" spans="1:12">
      <c r="A14" s="175" t="s">
        <v>34</v>
      </c>
      <c r="B14" s="278">
        <v>0</v>
      </c>
      <c r="C14" s="282"/>
      <c r="D14" s="283"/>
      <c r="E14" s="283"/>
      <c r="F14" s="284"/>
      <c r="G14" s="284"/>
      <c r="H14" s="284"/>
      <c r="I14" s="284"/>
      <c r="J14" s="284"/>
      <c r="K14" s="284"/>
      <c r="L14" s="284"/>
    </row>
    <row r="15" ht="30" customHeight="1" spans="1:12">
      <c r="A15" s="190" t="s">
        <v>35</v>
      </c>
      <c r="B15" s="278">
        <v>0</v>
      </c>
      <c r="C15" s="282"/>
      <c r="D15" s="283"/>
      <c r="E15" s="283"/>
      <c r="F15" s="284"/>
      <c r="G15" s="284"/>
      <c r="H15" s="284"/>
      <c r="I15" s="284"/>
      <c r="J15" s="284"/>
      <c r="K15" s="284"/>
      <c r="L15" s="284"/>
    </row>
    <row r="16" ht="23.1" customHeight="1" spans="1:12">
      <c r="A16" s="190"/>
      <c r="B16" s="278"/>
      <c r="C16" s="282"/>
      <c r="D16" s="283"/>
      <c r="E16" s="283"/>
      <c r="F16" s="284"/>
      <c r="G16" s="284"/>
      <c r="H16" s="284"/>
      <c r="I16" s="284"/>
      <c r="J16" s="284"/>
      <c r="K16" s="284"/>
      <c r="L16" s="284"/>
    </row>
    <row r="17" ht="26.1" customHeight="1" spans="1:12">
      <c r="A17" s="190"/>
      <c r="B17" s="278"/>
      <c r="C17" s="285"/>
      <c r="D17" s="286"/>
      <c r="E17" s="287"/>
      <c r="F17" s="287"/>
      <c r="G17" s="284"/>
      <c r="H17" s="284"/>
      <c r="I17" s="284"/>
      <c r="J17" s="284"/>
      <c r="K17" s="284"/>
      <c r="L17" s="284"/>
    </row>
    <row r="18" ht="24" customHeight="1" spans="1:12">
      <c r="A18" s="190"/>
      <c r="B18" s="281"/>
      <c r="C18" s="288"/>
      <c r="D18" s="286"/>
      <c r="E18" s="287"/>
      <c r="F18" s="287"/>
      <c r="G18" s="284"/>
      <c r="H18" s="284"/>
      <c r="I18" s="284"/>
      <c r="J18" s="284"/>
      <c r="K18" s="284"/>
      <c r="L18" s="284"/>
    </row>
    <row r="19" ht="30" customHeight="1" spans="1:12">
      <c r="A19" s="171" t="s">
        <v>36</v>
      </c>
      <c r="B19" s="275">
        <f>B24</f>
        <v>11884.93</v>
      </c>
      <c r="C19" s="168"/>
      <c r="D19" s="275"/>
      <c r="E19" s="289"/>
      <c r="F19" s="289"/>
      <c r="G19" s="284"/>
      <c r="H19" s="284"/>
      <c r="I19" s="284"/>
      <c r="J19" s="284"/>
      <c r="K19" s="284"/>
      <c r="L19" s="284"/>
    </row>
    <row r="20" ht="30" customHeight="1" spans="1:12">
      <c r="A20" s="190" t="s">
        <v>37</v>
      </c>
      <c r="B20" s="278"/>
      <c r="C20" s="290"/>
      <c r="D20" s="278"/>
      <c r="E20" s="289"/>
      <c r="F20" s="289"/>
      <c r="G20" s="284"/>
      <c r="H20" s="284"/>
      <c r="I20" s="284"/>
      <c r="J20" s="284"/>
      <c r="K20" s="284"/>
      <c r="L20" s="284"/>
    </row>
    <row r="21" ht="30" customHeight="1" spans="1:12">
      <c r="A21" s="175" t="s">
        <v>38</v>
      </c>
      <c r="B21" s="281"/>
      <c r="C21" s="290"/>
      <c r="D21" s="279"/>
      <c r="E21" s="289"/>
      <c r="F21" s="289"/>
      <c r="G21" s="284"/>
      <c r="H21" s="284"/>
      <c r="I21" s="284"/>
      <c r="J21" s="284"/>
      <c r="K21" s="284"/>
      <c r="L21" s="284"/>
    </row>
    <row r="22" ht="30" customHeight="1" spans="1:12">
      <c r="A22" s="175" t="s">
        <v>39</v>
      </c>
      <c r="B22" s="281"/>
      <c r="C22" s="290"/>
      <c r="D22" s="278"/>
      <c r="E22" s="289"/>
      <c r="F22" s="289"/>
      <c r="G22" s="284"/>
      <c r="H22" s="284"/>
      <c r="I22" s="284"/>
      <c r="J22" s="284"/>
      <c r="K22" s="284"/>
      <c r="L22" s="284"/>
    </row>
    <row r="23" ht="30" customHeight="1" spans="1:12">
      <c r="A23" s="175" t="s">
        <v>40</v>
      </c>
      <c r="B23" s="291"/>
      <c r="C23" s="290"/>
      <c r="D23" s="281"/>
      <c r="E23" s="289"/>
      <c r="F23" s="289"/>
      <c r="G23" s="284"/>
      <c r="H23" s="284"/>
      <c r="I23" s="284"/>
      <c r="J23" s="284"/>
      <c r="K23" s="284"/>
      <c r="L23" s="284"/>
    </row>
    <row r="24" ht="24" customHeight="1" spans="1:12">
      <c r="A24" s="196" t="s">
        <v>41</v>
      </c>
      <c r="B24" s="281">
        <v>11884.93</v>
      </c>
      <c r="C24" s="292" t="s">
        <v>42</v>
      </c>
      <c r="D24" s="281">
        <v>11884.93</v>
      </c>
      <c r="E24" s="277"/>
      <c r="F24" s="277"/>
      <c r="G24" s="277">
        <v>11884.93</v>
      </c>
      <c r="H24" s="277">
        <v>8826.73</v>
      </c>
      <c r="I24" s="277">
        <v>0</v>
      </c>
      <c r="J24" s="277">
        <v>0</v>
      </c>
      <c r="K24" s="277"/>
      <c r="L24" s="277">
        <v>0</v>
      </c>
    </row>
    <row r="25" ht="9.75" customHeight="1"/>
  </sheetData>
  <sheetProtection formatCells="0" formatColumns="0" formatRows="0"/>
  <mergeCells count="17">
    <mergeCell ref="A2:L2"/>
    <mergeCell ref="A3:C3"/>
    <mergeCell ref="A4:B4"/>
    <mergeCell ref="C4:L4"/>
    <mergeCell ref="E5:F5"/>
    <mergeCell ref="G5:L5"/>
    <mergeCell ref="G6:H6"/>
    <mergeCell ref="A5:A7"/>
    <mergeCell ref="B5:B7"/>
    <mergeCell ref="C5:C7"/>
    <mergeCell ref="D5:D7"/>
    <mergeCell ref="E6:E7"/>
    <mergeCell ref="F6:F7"/>
    <mergeCell ref="I6:I7"/>
    <mergeCell ref="J6:J7"/>
    <mergeCell ref="K6:K7"/>
    <mergeCell ref="L6:L7"/>
  </mergeCells>
  <printOptions horizontalCentered="1"/>
  <pageMargins left="0.393700787401575" right="0.393700787401575" top="1.06299212598425" bottom="1.06299212598425" header="0.511811023622047" footer="0.511811023622047"/>
  <pageSetup paperSize="9" scale="80" fitToHeight="100"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4"/>
  <sheetViews>
    <sheetView showGridLines="0" showZeros="0" topLeftCell="A10" workbookViewId="0">
      <selection activeCell="E7" sqref="E7"/>
    </sheetView>
  </sheetViews>
  <sheetFormatPr defaultColWidth="9" defaultRowHeight="14.25" outlineLevelCol="3"/>
  <cols>
    <col min="1" max="1" width="11.125" style="44" customWidth="1"/>
    <col min="2" max="2" width="12.75" style="44" customWidth="1"/>
    <col min="3" max="3" width="41.5" style="44" customWidth="1"/>
    <col min="4" max="16384" width="9" style="44"/>
  </cols>
  <sheetData>
    <row r="1" ht="27" customHeight="1" spans="1:4">
      <c r="A1" s="45" t="s">
        <v>308</v>
      </c>
      <c r="B1" s="45"/>
      <c r="C1" s="45"/>
      <c r="D1" s="43"/>
    </row>
    <row r="2" ht="31.5" customHeight="1" spans="1:4">
      <c r="A2" s="46" t="s">
        <v>3</v>
      </c>
      <c r="B2" s="47"/>
      <c r="C2" s="48" t="s">
        <v>4</v>
      </c>
      <c r="D2" s="43"/>
    </row>
    <row r="3" customHeight="1" spans="1:4">
      <c r="A3" s="49" t="s">
        <v>111</v>
      </c>
      <c r="B3" s="49" t="s">
        <v>46</v>
      </c>
      <c r="C3" s="49" t="s">
        <v>309</v>
      </c>
      <c r="D3" s="43"/>
    </row>
    <row r="4" ht="17.25" customHeight="1" spans="1:4">
      <c r="A4" s="49" t="s">
        <v>310</v>
      </c>
      <c r="B4" s="49" t="s">
        <v>310</v>
      </c>
      <c r="C4" s="49">
        <v>1</v>
      </c>
      <c r="D4" s="50"/>
    </row>
    <row r="5" s="43" customFormat="1" ht="19.5" customHeight="1" spans="1:3">
      <c r="A5" s="51"/>
      <c r="B5" s="52" t="s">
        <v>10</v>
      </c>
      <c r="C5" s="53">
        <v>49.9</v>
      </c>
    </row>
    <row r="6" ht="19.5" customHeight="1" spans="1:4">
      <c r="A6" s="51">
        <v>30201</v>
      </c>
      <c r="B6" s="51" t="s">
        <v>218</v>
      </c>
      <c r="C6" s="53">
        <v>30.4</v>
      </c>
      <c r="D6" s="43"/>
    </row>
    <row r="7" ht="19.5" customHeight="1" spans="1:4">
      <c r="A7" s="51">
        <v>30201</v>
      </c>
      <c r="B7" s="51" t="s">
        <v>311</v>
      </c>
      <c r="C7" s="53">
        <v>1</v>
      </c>
      <c r="D7" s="43"/>
    </row>
    <row r="8" ht="19.5" customHeight="1" spans="1:4">
      <c r="A8" s="51">
        <v>30201</v>
      </c>
      <c r="B8" s="51" t="s">
        <v>311</v>
      </c>
      <c r="C8" s="53">
        <v>20.3</v>
      </c>
      <c r="D8" s="43"/>
    </row>
    <row r="9" ht="19.5" customHeight="1" spans="1:4">
      <c r="A9" s="51">
        <v>30201</v>
      </c>
      <c r="B9" s="51" t="s">
        <v>311</v>
      </c>
      <c r="C9" s="53">
        <v>6.8</v>
      </c>
      <c r="D9" s="43"/>
    </row>
    <row r="10" ht="19.5" customHeight="1" spans="1:4">
      <c r="A10" s="51">
        <v>30201</v>
      </c>
      <c r="B10" s="51" t="s">
        <v>311</v>
      </c>
      <c r="C10" s="53">
        <v>2.3</v>
      </c>
      <c r="D10" s="43"/>
    </row>
    <row r="11" ht="19.5" customHeight="1" spans="1:3">
      <c r="A11" s="51">
        <v>30202</v>
      </c>
      <c r="B11" s="51" t="s">
        <v>222</v>
      </c>
      <c r="C11" s="53">
        <v>2.1</v>
      </c>
    </row>
    <row r="12" ht="19.5" customHeight="1" spans="1:3">
      <c r="A12" s="51">
        <v>30202</v>
      </c>
      <c r="B12" s="51" t="s">
        <v>312</v>
      </c>
      <c r="C12" s="53">
        <v>0.1</v>
      </c>
    </row>
    <row r="13" ht="19.5" customHeight="1" spans="1:3">
      <c r="A13" s="51">
        <v>30202</v>
      </c>
      <c r="B13" s="51" t="s">
        <v>312</v>
      </c>
      <c r="C13" s="53">
        <v>2</v>
      </c>
    </row>
    <row r="14" ht="19.5" customHeight="1" spans="1:3">
      <c r="A14" s="51">
        <v>30205</v>
      </c>
      <c r="B14" s="51" t="s">
        <v>223</v>
      </c>
      <c r="C14" s="53">
        <v>0.2</v>
      </c>
    </row>
    <row r="15" ht="19.5" customHeight="1" spans="1:3">
      <c r="A15" s="51">
        <v>30205</v>
      </c>
      <c r="B15" s="51" t="s">
        <v>313</v>
      </c>
      <c r="C15" s="53">
        <v>0.2</v>
      </c>
    </row>
    <row r="16" ht="19.5" customHeight="1" spans="1:3">
      <c r="A16" s="51">
        <v>30207</v>
      </c>
      <c r="B16" s="51" t="s">
        <v>225</v>
      </c>
      <c r="C16" s="53">
        <v>2.9</v>
      </c>
    </row>
    <row r="17" ht="19.5" customHeight="1" spans="1:3">
      <c r="A17" s="51">
        <v>30207</v>
      </c>
      <c r="B17" s="51" t="s">
        <v>314</v>
      </c>
      <c r="C17" s="53">
        <v>0.3</v>
      </c>
    </row>
    <row r="18" ht="19.5" customHeight="1" spans="1:3">
      <c r="A18" s="51">
        <v>30207</v>
      </c>
      <c r="B18" s="51" t="s">
        <v>314</v>
      </c>
      <c r="C18" s="53">
        <v>2</v>
      </c>
    </row>
    <row r="19" ht="19.5" customHeight="1" spans="1:3">
      <c r="A19" s="51">
        <v>30207</v>
      </c>
      <c r="B19" s="51" t="s">
        <v>314</v>
      </c>
      <c r="C19" s="53">
        <v>0.6</v>
      </c>
    </row>
    <row r="20" ht="19.5" customHeight="1" spans="1:3">
      <c r="A20" s="51">
        <v>30211</v>
      </c>
      <c r="B20" s="51" t="s">
        <v>228</v>
      </c>
      <c r="C20" s="53">
        <v>0.7</v>
      </c>
    </row>
    <row r="21" ht="19.5" customHeight="1" spans="1:3">
      <c r="A21" s="51">
        <v>30211</v>
      </c>
      <c r="B21" s="51" t="s">
        <v>315</v>
      </c>
      <c r="C21" s="53">
        <v>0.5</v>
      </c>
    </row>
    <row r="22" ht="19.5" customHeight="1" spans="1:3">
      <c r="A22" s="51">
        <v>30211</v>
      </c>
      <c r="B22" s="51" t="s">
        <v>315</v>
      </c>
      <c r="C22" s="53">
        <v>0.2</v>
      </c>
    </row>
    <row r="23" ht="19.5" customHeight="1" spans="1:3">
      <c r="A23" s="51">
        <v>30213</v>
      </c>
      <c r="B23" s="51" t="s">
        <v>229</v>
      </c>
      <c r="C23" s="53">
        <v>2</v>
      </c>
    </row>
    <row r="24" ht="19.5" customHeight="1" spans="1:3">
      <c r="A24" s="51">
        <v>30213</v>
      </c>
      <c r="B24" s="51" t="s">
        <v>316</v>
      </c>
      <c r="C24" s="53">
        <v>2</v>
      </c>
    </row>
    <row r="25" ht="19.5" customHeight="1" spans="1:3">
      <c r="A25" s="51">
        <v>30216</v>
      </c>
      <c r="B25" s="51" t="s">
        <v>233</v>
      </c>
      <c r="C25" s="53">
        <v>0.2</v>
      </c>
    </row>
    <row r="26" ht="19.5" customHeight="1" spans="1:3">
      <c r="A26" s="51">
        <v>30216</v>
      </c>
      <c r="B26" s="51" t="s">
        <v>317</v>
      </c>
      <c r="C26" s="53">
        <v>0.2</v>
      </c>
    </row>
    <row r="27" ht="19.5" customHeight="1" spans="1:3">
      <c r="A27" s="51">
        <v>30217</v>
      </c>
      <c r="B27" s="51" t="s">
        <v>234</v>
      </c>
      <c r="C27" s="53">
        <v>0.1</v>
      </c>
    </row>
    <row r="28" ht="19.5" customHeight="1" spans="1:3">
      <c r="A28" s="51">
        <v>30217</v>
      </c>
      <c r="B28" s="51" t="s">
        <v>318</v>
      </c>
      <c r="C28" s="53">
        <v>0.1</v>
      </c>
    </row>
    <row r="29" ht="19.5" customHeight="1" spans="1:3">
      <c r="A29" s="51">
        <v>30224</v>
      </c>
      <c r="B29" s="51" t="s">
        <v>239</v>
      </c>
      <c r="C29" s="53">
        <v>6.8</v>
      </c>
    </row>
    <row r="30" ht="19.5" customHeight="1" spans="1:3">
      <c r="A30" s="51">
        <v>30224</v>
      </c>
      <c r="B30" s="51" t="s">
        <v>319</v>
      </c>
      <c r="C30" s="53">
        <v>6.8</v>
      </c>
    </row>
    <row r="31" ht="19.5" customHeight="1" spans="1:3">
      <c r="A31" s="51">
        <v>30231</v>
      </c>
      <c r="B31" s="51" t="s">
        <v>248</v>
      </c>
      <c r="C31" s="53">
        <v>0.5</v>
      </c>
    </row>
    <row r="32" ht="19.5" customHeight="1" spans="1:3">
      <c r="A32" s="51">
        <v>30231</v>
      </c>
      <c r="B32" s="51" t="s">
        <v>320</v>
      </c>
      <c r="C32" s="53">
        <v>0.5</v>
      </c>
    </row>
    <row r="33" ht="19.5" customHeight="1" spans="1:3">
      <c r="A33" s="51">
        <v>30299</v>
      </c>
      <c r="B33" s="51" t="s">
        <v>251</v>
      </c>
      <c r="C33" s="53">
        <v>4</v>
      </c>
    </row>
    <row r="34" ht="19.5" customHeight="1" spans="1:3">
      <c r="A34" s="51">
        <v>30299</v>
      </c>
      <c r="B34" s="51" t="s">
        <v>321</v>
      </c>
      <c r="C34" s="53">
        <v>4</v>
      </c>
    </row>
  </sheetData>
  <sheetProtection formatCells="0" formatColumns="0" formatRows="0"/>
  <mergeCells count="1">
    <mergeCell ref="A1:C1"/>
  </mergeCells>
  <printOptions horizontalCentered="1"/>
  <pageMargins left="0.748031496062992" right="0.748031496062992" top="0.984251968503937" bottom="0.984251968503937" header="0.511811023622047" footer="0.511811023622047"/>
  <pageSetup paperSize="9" orientation="portrait" horizontalDpi="2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92"/>
  <sheetViews>
    <sheetView showGridLines="0" tabSelected="1" topLeftCell="A22" workbookViewId="0">
      <selection activeCell="J20" sqref="J20"/>
    </sheetView>
  </sheetViews>
  <sheetFormatPr defaultColWidth="9" defaultRowHeight="14.25"/>
  <cols>
    <col min="1" max="1" width="12.25" customWidth="1"/>
    <col min="2" max="2" width="14.25" customWidth="1"/>
    <col min="3" max="3" width="13.875" customWidth="1"/>
    <col min="4" max="4" width="11.75" customWidth="1"/>
    <col min="5" max="5" width="10.75" customWidth="1"/>
    <col min="6" max="6" width="12.25" customWidth="1"/>
    <col min="7" max="8" width="11.125" customWidth="1"/>
    <col min="9" max="9" width="11.625" customWidth="1"/>
  </cols>
  <sheetData>
    <row r="1" customFormat="1" customHeight="1" spans="1:250">
      <c r="A1" s="1" t="s">
        <v>322</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row>
    <row r="2" customFormat="1" ht="25.5" customHeight="1" spans="1:250">
      <c r="A2" s="4" t="s">
        <v>323</v>
      </c>
      <c r="B2" s="4"/>
      <c r="C2" s="4"/>
      <c r="D2" s="4"/>
      <c r="E2" s="4"/>
      <c r="F2" s="4"/>
      <c r="G2" s="4"/>
      <c r="H2" s="4"/>
      <c r="I2" s="4"/>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row>
    <row r="3" customFormat="1" customHeight="1" spans="1:250">
      <c r="A3" s="1" t="s">
        <v>324</v>
      </c>
      <c r="B3" s="1"/>
      <c r="C3" s="1"/>
      <c r="D3" s="1"/>
      <c r="E3" s="3"/>
      <c r="F3" s="3"/>
      <c r="G3" s="3"/>
      <c r="H3" s="3"/>
      <c r="I3" s="29" t="s">
        <v>4</v>
      </c>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row>
    <row r="4" customFormat="1" ht="27.75" customHeight="1" spans="1:250">
      <c r="A4" s="5" t="s">
        <v>325</v>
      </c>
      <c r="B4" s="6"/>
      <c r="C4" s="7"/>
      <c r="D4" s="5"/>
      <c r="E4" s="6"/>
      <c r="F4" s="6"/>
      <c r="G4" s="6"/>
      <c r="H4" s="6"/>
      <c r="I4" s="7"/>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row>
    <row r="5" customFormat="1" ht="27.75" customHeight="1" spans="1:250">
      <c r="A5" s="8" t="s">
        <v>326</v>
      </c>
      <c r="B5" s="9" t="s">
        <v>327</v>
      </c>
      <c r="C5" s="10"/>
      <c r="D5" s="11" t="s">
        <v>328</v>
      </c>
      <c r="E5" s="11"/>
      <c r="F5" s="5" t="s">
        <v>329</v>
      </c>
      <c r="G5" s="6"/>
      <c r="H5" s="6"/>
      <c r="I5" s="7"/>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row>
    <row r="6" customFormat="1" ht="27.75" customHeight="1" spans="1:250">
      <c r="A6" s="8"/>
      <c r="B6" s="12"/>
      <c r="C6" s="13"/>
      <c r="D6" s="11"/>
      <c r="E6" s="11"/>
      <c r="F6" s="8" t="s">
        <v>330</v>
      </c>
      <c r="G6" s="8" t="s">
        <v>331</v>
      </c>
      <c r="H6" s="8" t="s">
        <v>332</v>
      </c>
      <c r="I6" s="8" t="s">
        <v>19</v>
      </c>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row>
    <row r="7" customFormat="1" ht="27.75" customHeight="1" spans="1:250">
      <c r="A7" s="8"/>
      <c r="B7" s="14" t="s">
        <v>333</v>
      </c>
      <c r="C7" s="15"/>
      <c r="D7" s="16" t="s">
        <v>334</v>
      </c>
      <c r="E7" s="16"/>
      <c r="F7" s="17">
        <f>G7+H7+I7</f>
        <v>14.5</v>
      </c>
      <c r="G7" s="17">
        <v>14.5</v>
      </c>
      <c r="H7" s="8"/>
      <c r="I7" s="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row>
    <row r="8" customFormat="1" ht="27.75" customHeight="1" spans="1:250">
      <c r="A8" s="8"/>
      <c r="B8" s="18" t="s">
        <v>335</v>
      </c>
      <c r="C8" s="18"/>
      <c r="D8" s="16" t="s">
        <v>336</v>
      </c>
      <c r="E8" s="16"/>
      <c r="F8" s="17">
        <f t="shared" ref="F8:F13" si="0">G8+H8+I8</f>
        <v>132.26</v>
      </c>
      <c r="G8" s="17">
        <v>132.26</v>
      </c>
      <c r="H8" s="8"/>
      <c r="I8" s="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row>
    <row r="9" customFormat="1" ht="27.75" customHeight="1" spans="1:250">
      <c r="A9" s="8"/>
      <c r="B9" s="18" t="s">
        <v>337</v>
      </c>
      <c r="C9" s="18"/>
      <c r="D9" s="16" t="s">
        <v>338</v>
      </c>
      <c r="E9" s="16"/>
      <c r="F9" s="17">
        <f t="shared" si="0"/>
        <v>400</v>
      </c>
      <c r="G9" s="17">
        <v>400</v>
      </c>
      <c r="H9" s="8"/>
      <c r="I9" s="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row>
    <row r="10" customFormat="1" ht="27.75" customHeight="1" spans="1:250">
      <c r="A10" s="8"/>
      <c r="B10" s="18" t="s">
        <v>339</v>
      </c>
      <c r="C10" s="18"/>
      <c r="D10" s="16" t="s">
        <v>340</v>
      </c>
      <c r="E10" s="16"/>
      <c r="F10" s="17">
        <f t="shared" si="0"/>
        <v>935.96</v>
      </c>
      <c r="G10" s="17">
        <v>935.96</v>
      </c>
      <c r="H10" s="8"/>
      <c r="I10" s="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row>
    <row r="11" customFormat="1" ht="27.75" customHeight="1" spans="1:250">
      <c r="A11" s="8"/>
      <c r="B11" s="18" t="s">
        <v>341</v>
      </c>
      <c r="C11" s="8"/>
      <c r="D11" s="16" t="s">
        <v>342</v>
      </c>
      <c r="E11" s="16"/>
      <c r="F11" s="17">
        <f t="shared" si="0"/>
        <v>2</v>
      </c>
      <c r="G11" s="17">
        <v>2</v>
      </c>
      <c r="H11" s="8"/>
      <c r="I11" s="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row>
    <row r="12" customFormat="1" ht="27.75" customHeight="1" spans="1:250">
      <c r="A12" s="8"/>
      <c r="B12" s="18" t="s">
        <v>343</v>
      </c>
      <c r="C12" s="18"/>
      <c r="D12" s="16" t="s">
        <v>344</v>
      </c>
      <c r="E12" s="16"/>
      <c r="F12" s="17">
        <f t="shared" si="0"/>
        <v>12.94</v>
      </c>
      <c r="G12" s="17">
        <v>12.94</v>
      </c>
      <c r="H12" s="8"/>
      <c r="I12" s="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row>
    <row r="13" customFormat="1" ht="27.75" customHeight="1" spans="1:250">
      <c r="A13" s="8"/>
      <c r="B13" s="19" t="s">
        <v>345</v>
      </c>
      <c r="C13" s="20"/>
      <c r="D13" s="16" t="s">
        <v>346</v>
      </c>
      <c r="E13" s="16"/>
      <c r="F13" s="17">
        <f t="shared" si="0"/>
        <v>32.09</v>
      </c>
      <c r="G13" s="17">
        <v>32.09</v>
      </c>
      <c r="H13" s="8"/>
      <c r="I13" s="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row>
    <row r="14" customFormat="1" ht="27.75" customHeight="1" spans="1:250">
      <c r="A14" s="8"/>
      <c r="B14" s="18" t="s">
        <v>347</v>
      </c>
      <c r="C14" s="8"/>
      <c r="D14" s="16" t="s">
        <v>348</v>
      </c>
      <c r="E14" s="16"/>
      <c r="F14" s="17">
        <f t="shared" ref="F14:F62" si="1">G14+H14+I14</f>
        <v>2595</v>
      </c>
      <c r="G14" s="17">
        <v>2595</v>
      </c>
      <c r="H14" s="8"/>
      <c r="I14" s="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row>
    <row r="15" customFormat="1" ht="27.75" customHeight="1" spans="1:250">
      <c r="A15" s="8"/>
      <c r="B15" s="18" t="s">
        <v>349</v>
      </c>
      <c r="C15" s="18"/>
      <c r="D15" s="16" t="s">
        <v>350</v>
      </c>
      <c r="E15" s="16"/>
      <c r="F15" s="17">
        <f t="shared" si="1"/>
        <v>200</v>
      </c>
      <c r="G15" s="17">
        <v>200</v>
      </c>
      <c r="H15" s="8"/>
      <c r="I15" s="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row>
    <row r="16" customFormat="1" ht="27.75" customHeight="1" spans="1:250">
      <c r="A16" s="8"/>
      <c r="B16" s="18" t="s">
        <v>351</v>
      </c>
      <c r="C16" s="18"/>
      <c r="D16" s="16" t="s">
        <v>352</v>
      </c>
      <c r="E16" s="16"/>
      <c r="F16" s="17">
        <f t="shared" si="1"/>
        <v>80</v>
      </c>
      <c r="G16" s="17">
        <v>80</v>
      </c>
      <c r="H16" s="8"/>
      <c r="I16" s="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row>
    <row r="17" customFormat="1" ht="27.75" customHeight="1" spans="1:250">
      <c r="A17" s="8"/>
      <c r="B17" s="18" t="s">
        <v>353</v>
      </c>
      <c r="C17" s="8"/>
      <c r="D17" s="16" t="s">
        <v>354</v>
      </c>
      <c r="E17" s="16"/>
      <c r="F17" s="17">
        <f t="shared" si="1"/>
        <v>278.57</v>
      </c>
      <c r="G17" s="17">
        <v>278.57</v>
      </c>
      <c r="H17" s="8"/>
      <c r="I17" s="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row>
    <row r="18" customFormat="1" ht="27.75" customHeight="1" spans="1:250">
      <c r="A18" s="8"/>
      <c r="B18" s="16" t="s">
        <v>355</v>
      </c>
      <c r="C18" s="16"/>
      <c r="D18" s="16" t="s">
        <v>356</v>
      </c>
      <c r="E18" s="16"/>
      <c r="F18" s="17">
        <f t="shared" si="1"/>
        <v>100</v>
      </c>
      <c r="G18" s="17">
        <v>100</v>
      </c>
      <c r="H18" s="8"/>
      <c r="I18" s="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row>
    <row r="19" customFormat="1" ht="27.75" customHeight="1" spans="1:250">
      <c r="A19" s="8"/>
      <c r="B19" s="18" t="s">
        <v>357</v>
      </c>
      <c r="C19" s="18"/>
      <c r="D19" s="16" t="s">
        <v>358</v>
      </c>
      <c r="E19" s="16"/>
      <c r="F19" s="17">
        <f t="shared" si="1"/>
        <v>10</v>
      </c>
      <c r="G19" s="17">
        <v>10</v>
      </c>
      <c r="H19" s="8"/>
      <c r="I19" s="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row>
    <row r="20" customFormat="1" ht="27.75" customHeight="1" spans="1:250">
      <c r="A20" s="8"/>
      <c r="B20" s="16" t="s">
        <v>359</v>
      </c>
      <c r="C20" s="16"/>
      <c r="D20" s="16" t="s">
        <v>360</v>
      </c>
      <c r="E20" s="16"/>
      <c r="F20" s="17">
        <f t="shared" si="1"/>
        <v>375.94</v>
      </c>
      <c r="G20" s="8"/>
      <c r="H20" s="17">
        <v>375.94</v>
      </c>
      <c r="I20" s="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row>
    <row r="21" customFormat="1" ht="27.75" customHeight="1" spans="1:250">
      <c r="A21" s="8"/>
      <c r="B21" s="18" t="s">
        <v>361</v>
      </c>
      <c r="C21" s="8"/>
      <c r="D21" s="16" t="s">
        <v>362</v>
      </c>
      <c r="E21" s="16"/>
      <c r="F21" s="17">
        <f t="shared" si="1"/>
        <v>12.45</v>
      </c>
      <c r="G21" s="17">
        <v>12.45</v>
      </c>
      <c r="H21" s="8"/>
      <c r="I21" s="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row>
    <row r="22" customFormat="1" ht="27.75" customHeight="1" spans="1:250">
      <c r="A22" s="8"/>
      <c r="B22" s="18" t="s">
        <v>363</v>
      </c>
      <c r="C22" s="8"/>
      <c r="D22" s="16" t="s">
        <v>364</v>
      </c>
      <c r="E22" s="16"/>
      <c r="F22" s="17">
        <f t="shared" si="1"/>
        <v>38.75</v>
      </c>
      <c r="G22" s="17">
        <v>38.75</v>
      </c>
      <c r="H22" s="8"/>
      <c r="I22" s="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row>
    <row r="23" customFormat="1" ht="27.75" customHeight="1" spans="1:250">
      <c r="A23" s="8"/>
      <c r="B23" s="18" t="s">
        <v>365</v>
      </c>
      <c r="C23" s="8"/>
      <c r="D23" s="16" t="s">
        <v>366</v>
      </c>
      <c r="E23" s="16"/>
      <c r="F23" s="17">
        <f t="shared" si="1"/>
        <v>55.7</v>
      </c>
      <c r="G23" s="8"/>
      <c r="H23" s="17">
        <v>55.7</v>
      </c>
      <c r="I23" s="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row>
    <row r="24" customFormat="1" ht="27.75" customHeight="1" spans="1:250">
      <c r="A24" s="8"/>
      <c r="B24" s="16" t="s">
        <v>367</v>
      </c>
      <c r="C24" s="16"/>
      <c r="D24" s="16" t="s">
        <v>368</v>
      </c>
      <c r="E24" s="16"/>
      <c r="F24" s="17">
        <f t="shared" si="1"/>
        <v>2</v>
      </c>
      <c r="G24" s="17">
        <v>2</v>
      </c>
      <c r="H24" s="8"/>
      <c r="I24" s="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row>
    <row r="25" customFormat="1" ht="27.75" customHeight="1" spans="1:250">
      <c r="A25" s="8"/>
      <c r="B25" s="18" t="s">
        <v>369</v>
      </c>
      <c r="C25" s="18"/>
      <c r="D25" s="16" t="s">
        <v>370</v>
      </c>
      <c r="E25" s="16"/>
      <c r="F25" s="17">
        <f t="shared" si="1"/>
        <v>200</v>
      </c>
      <c r="G25" s="17">
        <v>200</v>
      </c>
      <c r="H25" s="8"/>
      <c r="I25" s="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row>
    <row r="26" customFormat="1" ht="27.75" customHeight="1" spans="1:250">
      <c r="A26" s="8"/>
      <c r="B26" s="18" t="s">
        <v>371</v>
      </c>
      <c r="C26" s="18"/>
      <c r="D26" s="16" t="s">
        <v>372</v>
      </c>
      <c r="E26" s="16"/>
      <c r="F26" s="17">
        <f t="shared" si="1"/>
        <v>51.63</v>
      </c>
      <c r="G26" s="17">
        <v>51.63</v>
      </c>
      <c r="H26" s="8"/>
      <c r="I26" s="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row>
    <row r="27" customFormat="1" ht="27.75" customHeight="1" spans="1:250">
      <c r="A27" s="8"/>
      <c r="B27" s="18" t="s">
        <v>373</v>
      </c>
      <c r="C27" s="8"/>
      <c r="D27" s="16" t="s">
        <v>374</v>
      </c>
      <c r="E27" s="16"/>
      <c r="F27" s="17">
        <f t="shared" si="1"/>
        <v>20.79</v>
      </c>
      <c r="G27" s="17">
        <v>20.79</v>
      </c>
      <c r="H27" s="8"/>
      <c r="I27" s="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row>
    <row r="28" customFormat="1" ht="27.75" customHeight="1" spans="1:250">
      <c r="A28" s="8"/>
      <c r="B28" s="18" t="s">
        <v>375</v>
      </c>
      <c r="C28" s="18"/>
      <c r="D28" s="16" t="s">
        <v>376</v>
      </c>
      <c r="E28" s="16"/>
      <c r="F28" s="17">
        <f t="shared" si="1"/>
        <v>21.11</v>
      </c>
      <c r="G28" s="17">
        <v>21.11</v>
      </c>
      <c r="H28" s="8"/>
      <c r="I28" s="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row>
    <row r="29" customFormat="1" ht="27.75" customHeight="1" spans="1:250">
      <c r="A29" s="8"/>
      <c r="B29" s="18" t="s">
        <v>377</v>
      </c>
      <c r="C29" s="21"/>
      <c r="D29" s="16" t="s">
        <v>378</v>
      </c>
      <c r="E29" s="16"/>
      <c r="F29" s="17">
        <f t="shared" si="1"/>
        <v>40.3</v>
      </c>
      <c r="G29" s="17">
        <v>40.3</v>
      </c>
      <c r="H29" s="21"/>
      <c r="I29" s="21"/>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row>
    <row r="30" customFormat="1" ht="27.75" customHeight="1" spans="1:250">
      <c r="A30" s="8"/>
      <c r="B30" s="18" t="s">
        <v>379</v>
      </c>
      <c r="C30" s="21"/>
      <c r="D30" s="16" t="s">
        <v>380</v>
      </c>
      <c r="E30" s="16"/>
      <c r="F30" s="17">
        <f t="shared" si="1"/>
        <v>700</v>
      </c>
      <c r="G30" s="17">
        <v>700</v>
      </c>
      <c r="H30" s="21"/>
      <c r="I30" s="21"/>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row>
    <row r="31" customFormat="1" ht="27.75" customHeight="1" spans="1:250">
      <c r="A31" s="8"/>
      <c r="B31" s="18" t="s">
        <v>381</v>
      </c>
      <c r="C31" s="21"/>
      <c r="D31" s="16" t="s">
        <v>382</v>
      </c>
      <c r="E31" s="16"/>
      <c r="F31" s="17">
        <f t="shared" si="1"/>
        <v>270.83</v>
      </c>
      <c r="G31" s="17">
        <v>270.83</v>
      </c>
      <c r="H31" s="21"/>
      <c r="I31" s="21"/>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row>
    <row r="32" customFormat="1" ht="27.75" customHeight="1" spans="1:250">
      <c r="A32" s="8"/>
      <c r="B32" s="18" t="s">
        <v>383</v>
      </c>
      <c r="C32" s="21"/>
      <c r="D32" s="16" t="s">
        <v>384</v>
      </c>
      <c r="E32" s="16"/>
      <c r="F32" s="17">
        <f t="shared" si="1"/>
        <v>14</v>
      </c>
      <c r="G32" s="17">
        <v>14</v>
      </c>
      <c r="H32" s="21"/>
      <c r="I32" s="21"/>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row>
    <row r="33" customFormat="1" ht="27.75" customHeight="1" spans="1:250">
      <c r="A33" s="8"/>
      <c r="B33" s="16" t="s">
        <v>385</v>
      </c>
      <c r="C33" s="16"/>
      <c r="D33" s="16" t="s">
        <v>386</v>
      </c>
      <c r="E33" s="16"/>
      <c r="F33" s="17">
        <f t="shared" si="1"/>
        <v>19</v>
      </c>
      <c r="G33" s="17">
        <v>19</v>
      </c>
      <c r="H33" s="21"/>
      <c r="I33" s="21"/>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row>
    <row r="34" customFormat="1" ht="27.75" customHeight="1" spans="1:250">
      <c r="A34" s="8"/>
      <c r="B34" s="18" t="s">
        <v>236</v>
      </c>
      <c r="C34" s="18"/>
      <c r="D34" s="16" t="s">
        <v>387</v>
      </c>
      <c r="E34" s="16"/>
      <c r="F34" s="17">
        <f t="shared" si="1"/>
        <v>18</v>
      </c>
      <c r="G34" s="21"/>
      <c r="H34" s="21"/>
      <c r="I34" s="17">
        <v>18</v>
      </c>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row>
    <row r="35" customFormat="1" ht="27.75" customHeight="1" spans="1:250">
      <c r="A35" s="8"/>
      <c r="B35" s="18" t="s">
        <v>371</v>
      </c>
      <c r="C35" s="18"/>
      <c r="D35" s="16" t="s">
        <v>388</v>
      </c>
      <c r="E35" s="16"/>
      <c r="F35" s="17">
        <f t="shared" si="1"/>
        <v>4</v>
      </c>
      <c r="G35" s="21"/>
      <c r="H35" s="21"/>
      <c r="I35" s="17">
        <v>4</v>
      </c>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row>
    <row r="36" customFormat="1" ht="27.75" customHeight="1" spans="1:250">
      <c r="A36" s="8"/>
      <c r="B36" s="18" t="s">
        <v>227</v>
      </c>
      <c r="C36" s="18"/>
      <c r="D36" s="16" t="s">
        <v>389</v>
      </c>
      <c r="E36" s="16"/>
      <c r="F36" s="17">
        <f t="shared" si="1"/>
        <v>13</v>
      </c>
      <c r="G36" s="21"/>
      <c r="H36" s="21"/>
      <c r="I36" s="17">
        <v>13</v>
      </c>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row>
    <row r="37" customFormat="1" ht="27.75" customHeight="1" spans="1:250">
      <c r="A37" s="8"/>
      <c r="B37" s="18" t="s">
        <v>390</v>
      </c>
      <c r="C37" s="18"/>
      <c r="D37" s="16" t="s">
        <v>391</v>
      </c>
      <c r="E37" s="16"/>
      <c r="F37" s="17">
        <f t="shared" si="1"/>
        <v>21</v>
      </c>
      <c r="G37" s="21"/>
      <c r="H37" s="21"/>
      <c r="I37" s="17">
        <v>21</v>
      </c>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row>
    <row r="38" customFormat="1" ht="27.75" customHeight="1" spans="1:250">
      <c r="A38" s="8"/>
      <c r="B38" s="18" t="s">
        <v>392</v>
      </c>
      <c r="C38" s="18"/>
      <c r="D38" s="16" t="s">
        <v>393</v>
      </c>
      <c r="E38" s="16"/>
      <c r="F38" s="17">
        <f t="shared" si="1"/>
        <v>2.2</v>
      </c>
      <c r="G38" s="21"/>
      <c r="H38" s="21"/>
      <c r="I38" s="17">
        <v>2.2</v>
      </c>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row>
    <row r="39" customFormat="1" ht="27.75" customHeight="1" spans="1:250">
      <c r="A39" s="8"/>
      <c r="B39" s="18" t="s">
        <v>394</v>
      </c>
      <c r="C39" s="18"/>
      <c r="D39" s="16" t="s">
        <v>395</v>
      </c>
      <c r="E39" s="16"/>
      <c r="F39" s="17">
        <f t="shared" si="1"/>
        <v>1.8</v>
      </c>
      <c r="G39" s="17">
        <v>1.8</v>
      </c>
      <c r="H39" s="21"/>
      <c r="I39" s="30"/>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row>
    <row r="40" customFormat="1" ht="27.75" customHeight="1" spans="1:250">
      <c r="A40" s="8"/>
      <c r="B40" s="18" t="s">
        <v>396</v>
      </c>
      <c r="C40" s="16"/>
      <c r="D40" s="16" t="s">
        <v>397</v>
      </c>
      <c r="E40" s="16"/>
      <c r="F40" s="17">
        <f t="shared" si="1"/>
        <v>53</v>
      </c>
      <c r="G40" s="17">
        <v>53</v>
      </c>
      <c r="H40" s="21"/>
      <c r="I40" s="21"/>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row>
    <row r="41" customFormat="1" ht="27.75" customHeight="1" spans="1:250">
      <c r="A41" s="8"/>
      <c r="B41" s="18" t="s">
        <v>398</v>
      </c>
      <c r="C41" s="18"/>
      <c r="D41" s="16" t="s">
        <v>399</v>
      </c>
      <c r="E41" s="16"/>
      <c r="F41" s="17">
        <f t="shared" si="1"/>
        <v>38</v>
      </c>
      <c r="G41" s="17">
        <v>38</v>
      </c>
      <c r="H41" s="21"/>
      <c r="I41" s="21"/>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row>
    <row r="42" customFormat="1" ht="27.75" customHeight="1" spans="1:250">
      <c r="A42" s="8"/>
      <c r="B42" s="18" t="s">
        <v>400</v>
      </c>
      <c r="C42" s="18"/>
      <c r="D42" s="16" t="s">
        <v>401</v>
      </c>
      <c r="E42" s="16"/>
      <c r="F42" s="17">
        <f t="shared" si="1"/>
        <v>1.65</v>
      </c>
      <c r="G42" s="17">
        <v>1.65</v>
      </c>
      <c r="H42" s="21"/>
      <c r="I42" s="21"/>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row>
    <row r="43" customFormat="1" ht="27.75" customHeight="1" spans="1:250">
      <c r="A43" s="8"/>
      <c r="B43" s="18" t="s">
        <v>402</v>
      </c>
      <c r="C43" s="18"/>
      <c r="D43" s="16" t="s">
        <v>403</v>
      </c>
      <c r="E43" s="16"/>
      <c r="F43" s="17">
        <f t="shared" si="1"/>
        <v>1.36</v>
      </c>
      <c r="G43" s="17">
        <v>1.36</v>
      </c>
      <c r="H43" s="21"/>
      <c r="I43" s="21"/>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row>
    <row r="44" customFormat="1" ht="27.75" customHeight="1" spans="1:250">
      <c r="A44" s="8"/>
      <c r="B44" s="18" t="s">
        <v>404</v>
      </c>
      <c r="C44" s="18"/>
      <c r="D44" s="16" t="s">
        <v>405</v>
      </c>
      <c r="E44" s="16"/>
      <c r="F44" s="17">
        <f t="shared" si="1"/>
        <v>4.8</v>
      </c>
      <c r="G44" s="17">
        <v>4.8</v>
      </c>
      <c r="H44" s="21"/>
      <c r="I44" s="21"/>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row>
    <row r="45" customFormat="1" ht="27.75" customHeight="1" spans="1:250">
      <c r="A45" s="8"/>
      <c r="B45" s="18" t="s">
        <v>371</v>
      </c>
      <c r="C45" s="18"/>
      <c r="D45" s="16" t="s">
        <v>406</v>
      </c>
      <c r="E45" s="16"/>
      <c r="F45" s="17">
        <f t="shared" si="1"/>
        <v>23.02</v>
      </c>
      <c r="G45" s="17">
        <v>23.02</v>
      </c>
      <c r="H45" s="21"/>
      <c r="I45" s="21"/>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row>
    <row r="46" customFormat="1" ht="27.75" customHeight="1" spans="1:250">
      <c r="A46" s="8"/>
      <c r="B46" s="18" t="s">
        <v>248</v>
      </c>
      <c r="C46" s="18"/>
      <c r="D46" s="16" t="s">
        <v>407</v>
      </c>
      <c r="E46" s="16"/>
      <c r="F46" s="17">
        <f t="shared" si="1"/>
        <v>3</v>
      </c>
      <c r="G46" s="17">
        <v>3</v>
      </c>
      <c r="H46" s="21"/>
      <c r="I46" s="21"/>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row>
    <row r="47" customFormat="1" ht="27.75" customHeight="1" spans="1:250">
      <c r="A47" s="8"/>
      <c r="B47" s="18" t="s">
        <v>408</v>
      </c>
      <c r="C47" s="18"/>
      <c r="D47" s="16" t="s">
        <v>409</v>
      </c>
      <c r="E47" s="16"/>
      <c r="F47" s="17">
        <f t="shared" si="1"/>
        <v>0.2</v>
      </c>
      <c r="G47" s="17">
        <v>0.2</v>
      </c>
      <c r="H47" s="21"/>
      <c r="I47" s="21"/>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row>
    <row r="48" customFormat="1" ht="27.75" customHeight="1" spans="1:250">
      <c r="A48" s="8"/>
      <c r="B48" s="18" t="s">
        <v>410</v>
      </c>
      <c r="C48" s="18"/>
      <c r="D48" s="16" t="s">
        <v>411</v>
      </c>
      <c r="E48" s="16"/>
      <c r="F48" s="17">
        <f t="shared" si="1"/>
        <v>19.2</v>
      </c>
      <c r="G48" s="17">
        <v>19.2</v>
      </c>
      <c r="H48" s="21"/>
      <c r="I48" s="21"/>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row>
    <row r="49" customFormat="1" ht="27.75" customHeight="1" spans="1:250">
      <c r="A49" s="8"/>
      <c r="B49" s="18" t="s">
        <v>412</v>
      </c>
      <c r="C49" s="18"/>
      <c r="D49" s="16" t="s">
        <v>413</v>
      </c>
      <c r="E49" s="16"/>
      <c r="F49" s="17">
        <f t="shared" si="1"/>
        <v>3000</v>
      </c>
      <c r="G49" s="21"/>
      <c r="H49" s="21"/>
      <c r="I49" s="17">
        <v>3000</v>
      </c>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row>
    <row r="50" customFormat="1" ht="27.75" customHeight="1" spans="1:250">
      <c r="A50" s="8"/>
      <c r="B50" s="18" t="s">
        <v>414</v>
      </c>
      <c r="C50" s="18"/>
      <c r="D50" s="16" t="s">
        <v>415</v>
      </c>
      <c r="E50" s="16"/>
      <c r="F50" s="17">
        <f t="shared" si="1"/>
        <v>16</v>
      </c>
      <c r="G50" s="17">
        <v>16</v>
      </c>
      <c r="H50" s="21"/>
      <c r="I50" s="21"/>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row>
    <row r="51" customFormat="1" ht="27.75" customHeight="1" spans="1:250">
      <c r="A51" s="8"/>
      <c r="B51" s="18" t="s">
        <v>416</v>
      </c>
      <c r="C51" s="18"/>
      <c r="D51" s="16" t="s">
        <v>417</v>
      </c>
      <c r="E51" s="16"/>
      <c r="F51" s="17">
        <f t="shared" si="1"/>
        <v>65.3</v>
      </c>
      <c r="G51" s="17">
        <v>65.3</v>
      </c>
      <c r="H51" s="21"/>
      <c r="I51" s="21"/>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row>
    <row r="52" customFormat="1" ht="27.75" customHeight="1" spans="1:250">
      <c r="A52" s="8"/>
      <c r="B52" s="18" t="s">
        <v>248</v>
      </c>
      <c r="C52" s="18"/>
      <c r="D52" s="16" t="s">
        <v>418</v>
      </c>
      <c r="E52" s="16"/>
      <c r="F52" s="17">
        <f t="shared" si="1"/>
        <v>6</v>
      </c>
      <c r="G52" s="17">
        <v>6</v>
      </c>
      <c r="H52" s="21"/>
      <c r="I52" s="21"/>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row>
    <row r="53" customFormat="1" ht="27.75" customHeight="1" spans="1:250">
      <c r="A53" s="8"/>
      <c r="B53" s="18" t="s">
        <v>419</v>
      </c>
      <c r="C53" s="18"/>
      <c r="D53" s="16" t="s">
        <v>420</v>
      </c>
      <c r="E53" s="16"/>
      <c r="F53" s="17">
        <f t="shared" si="1"/>
        <v>11.5</v>
      </c>
      <c r="G53" s="17">
        <v>11.5</v>
      </c>
      <c r="H53" s="21"/>
      <c r="I53" s="21"/>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c r="IP53" s="28"/>
    </row>
    <row r="54" customFormat="1" ht="27.75" customHeight="1" spans="1:250">
      <c r="A54" s="8"/>
      <c r="B54" s="18" t="s">
        <v>421</v>
      </c>
      <c r="C54" s="18"/>
      <c r="D54" s="16" t="s">
        <v>422</v>
      </c>
      <c r="E54" s="16"/>
      <c r="F54" s="17">
        <f t="shared" si="1"/>
        <v>4</v>
      </c>
      <c r="G54" s="17">
        <v>4</v>
      </c>
      <c r="H54" s="21"/>
      <c r="I54" s="21"/>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c r="IO54" s="28"/>
      <c r="IP54" s="28"/>
    </row>
    <row r="55" customFormat="1" ht="27.75" customHeight="1" spans="1:250">
      <c r="A55" s="8"/>
      <c r="B55" s="18" t="s">
        <v>371</v>
      </c>
      <c r="C55" s="18"/>
      <c r="D55" s="16" t="s">
        <v>423</v>
      </c>
      <c r="E55" s="16"/>
      <c r="F55" s="17">
        <f t="shared" si="1"/>
        <v>12.6</v>
      </c>
      <c r="G55" s="17">
        <v>12.6</v>
      </c>
      <c r="H55" s="21"/>
      <c r="I55" s="21"/>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c r="IO55" s="28"/>
      <c r="IP55" s="28"/>
    </row>
    <row r="56" customFormat="1" ht="27.75" customHeight="1" spans="1:250">
      <c r="A56" s="8"/>
      <c r="B56" s="18" t="s">
        <v>248</v>
      </c>
      <c r="C56" s="18"/>
      <c r="D56" s="16" t="s">
        <v>424</v>
      </c>
      <c r="E56" s="16"/>
      <c r="F56" s="17">
        <f t="shared" si="1"/>
        <v>1.5</v>
      </c>
      <c r="G56" s="17">
        <v>1.5</v>
      </c>
      <c r="H56" s="21"/>
      <c r="I56" s="21"/>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8"/>
      <c r="IH56" s="28"/>
      <c r="II56" s="28"/>
      <c r="IJ56" s="28"/>
      <c r="IK56" s="28"/>
      <c r="IL56" s="28"/>
      <c r="IM56" s="28"/>
      <c r="IN56" s="28"/>
      <c r="IO56" s="28"/>
      <c r="IP56" s="28"/>
    </row>
    <row r="57" customFormat="1" ht="27.75" customHeight="1" spans="1:250">
      <c r="A57" s="8"/>
      <c r="B57" s="18" t="s">
        <v>425</v>
      </c>
      <c r="C57" s="18"/>
      <c r="D57" s="16" t="s">
        <v>426</v>
      </c>
      <c r="E57" s="16"/>
      <c r="F57" s="17">
        <f t="shared" si="1"/>
        <v>2</v>
      </c>
      <c r="G57" s="17">
        <v>2</v>
      </c>
      <c r="H57" s="21"/>
      <c r="I57" s="21"/>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c r="II57" s="28"/>
      <c r="IJ57" s="28"/>
      <c r="IK57" s="28"/>
      <c r="IL57" s="28"/>
      <c r="IM57" s="28"/>
      <c r="IN57" s="28"/>
      <c r="IO57" s="28"/>
      <c r="IP57" s="28"/>
    </row>
    <row r="58" customFormat="1" ht="27.75" customHeight="1" spans="1:250">
      <c r="A58" s="8"/>
      <c r="B58" s="18" t="s">
        <v>427</v>
      </c>
      <c r="C58" s="18"/>
      <c r="D58" s="16" t="s">
        <v>428</v>
      </c>
      <c r="E58" s="16"/>
      <c r="F58" s="17">
        <f t="shared" si="1"/>
        <v>0.16</v>
      </c>
      <c r="G58" s="17">
        <v>0.16</v>
      </c>
      <c r="H58" s="21"/>
      <c r="I58" s="21"/>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c r="IN58" s="28"/>
      <c r="IO58" s="28"/>
      <c r="IP58" s="28"/>
    </row>
    <row r="59" customFormat="1" ht="27.75" customHeight="1" spans="1:250">
      <c r="A59" s="8"/>
      <c r="B59" s="18" t="s">
        <v>234</v>
      </c>
      <c r="C59" s="18"/>
      <c r="D59" s="16" t="s">
        <v>429</v>
      </c>
      <c r="E59" s="16"/>
      <c r="F59" s="17">
        <f t="shared" si="1"/>
        <v>0.18</v>
      </c>
      <c r="G59" s="17">
        <v>0.18</v>
      </c>
      <c r="H59" s="21"/>
      <c r="I59" s="21"/>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row>
    <row r="60" customFormat="1" ht="27.75" customHeight="1" spans="1:250">
      <c r="A60" s="8"/>
      <c r="B60" s="18" t="s">
        <v>430</v>
      </c>
      <c r="C60" s="18"/>
      <c r="D60" s="16" t="s">
        <v>431</v>
      </c>
      <c r="E60" s="16"/>
      <c r="F60" s="17">
        <f t="shared" si="1"/>
        <v>7</v>
      </c>
      <c r="G60" s="17">
        <v>7</v>
      </c>
      <c r="H60" s="21"/>
      <c r="I60" s="21"/>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row>
    <row r="61" customFormat="1" ht="177" customHeight="1" spans="1:250">
      <c r="A61" s="8"/>
      <c r="B61" s="18" t="s">
        <v>432</v>
      </c>
      <c r="C61" s="18"/>
      <c r="D61" s="16" t="s">
        <v>433</v>
      </c>
      <c r="E61" s="16"/>
      <c r="F61" s="17">
        <f t="shared" si="1"/>
        <v>4.4</v>
      </c>
      <c r="G61" s="17">
        <v>4.4</v>
      </c>
      <c r="H61" s="21"/>
      <c r="I61" s="21"/>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row>
    <row r="62" customFormat="1" ht="27.75" customHeight="1" spans="1:250">
      <c r="A62" s="8"/>
      <c r="B62" s="5" t="s">
        <v>434</v>
      </c>
      <c r="C62" s="6"/>
      <c r="D62" s="6"/>
      <c r="E62" s="7"/>
      <c r="F62" s="22">
        <f t="shared" si="1"/>
        <v>9950.69</v>
      </c>
      <c r="G62" s="21">
        <f>SUM(G7:G61)</f>
        <v>6460.85</v>
      </c>
      <c r="H62" s="21">
        <f>SUM(H7:H61)</f>
        <v>431.64</v>
      </c>
      <c r="I62" s="21">
        <f>SUM(I7:I61)</f>
        <v>3058.2</v>
      </c>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row>
    <row r="63" customFormat="1" ht="42.75" customHeight="1" spans="1:250">
      <c r="A63" s="23" t="s">
        <v>435</v>
      </c>
      <c r="B63" s="24" t="s">
        <v>436</v>
      </c>
      <c r="C63" s="25"/>
      <c r="D63" s="25"/>
      <c r="E63" s="25"/>
      <c r="F63" s="25"/>
      <c r="G63" s="26"/>
      <c r="H63" s="26"/>
      <c r="I63" s="31"/>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row>
    <row r="64" customFormat="1" customHeight="1" spans="1:250">
      <c r="A64" s="8" t="s">
        <v>437</v>
      </c>
      <c r="B64" s="8" t="s">
        <v>438</v>
      </c>
      <c r="C64" s="5" t="s">
        <v>439</v>
      </c>
      <c r="D64" s="7"/>
      <c r="E64" s="8" t="s">
        <v>440</v>
      </c>
      <c r="F64" s="5"/>
      <c r="G64" s="27" t="s">
        <v>441</v>
      </c>
      <c r="H64" s="27"/>
      <c r="I64" s="27"/>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row>
    <row r="65" customFormat="1" customHeight="1" spans="1:250">
      <c r="A65" s="8"/>
      <c r="B65" s="8" t="s">
        <v>442</v>
      </c>
      <c r="C65" s="9" t="s">
        <v>443</v>
      </c>
      <c r="D65" s="10"/>
      <c r="E65" s="32"/>
      <c r="F65" s="32"/>
      <c r="G65" s="33"/>
      <c r="H65" s="33"/>
      <c r="I65" s="33"/>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row>
    <row r="66" customFormat="1" customHeight="1" spans="1:250">
      <c r="A66" s="8"/>
      <c r="B66" s="8"/>
      <c r="C66" s="34"/>
      <c r="D66" s="35"/>
      <c r="E66" s="32"/>
      <c r="F66" s="32"/>
      <c r="G66" s="33"/>
      <c r="H66" s="33"/>
      <c r="I66" s="33"/>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row>
    <row r="67" customFormat="1" customHeight="1" spans="1:250">
      <c r="A67" s="8"/>
      <c r="B67" s="8"/>
      <c r="C67" s="12"/>
      <c r="D67" s="13"/>
      <c r="E67" s="32"/>
      <c r="F67" s="32"/>
      <c r="G67" s="36"/>
      <c r="H67" s="36"/>
      <c r="I67" s="36"/>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row>
    <row r="68" customFormat="1" customHeight="1" spans="1:250">
      <c r="A68" s="8"/>
      <c r="B68" s="8"/>
      <c r="C68" s="9" t="s">
        <v>444</v>
      </c>
      <c r="D68" s="37"/>
      <c r="E68" s="33"/>
      <c r="F68" s="38"/>
      <c r="G68" s="33"/>
      <c r="H68" s="33"/>
      <c r="I68" s="33"/>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28"/>
      <c r="HW68" s="28"/>
      <c r="HX68" s="28"/>
      <c r="HY68" s="28"/>
      <c r="HZ68" s="28"/>
      <c r="IA68" s="28"/>
      <c r="IB68" s="28"/>
      <c r="IC68" s="28"/>
      <c r="ID68" s="28"/>
      <c r="IE68" s="28"/>
      <c r="IF68" s="28"/>
      <c r="IG68" s="28"/>
      <c r="IH68" s="28"/>
      <c r="II68" s="28"/>
      <c r="IJ68" s="28"/>
      <c r="IK68" s="28"/>
      <c r="IL68" s="28"/>
      <c r="IM68" s="28"/>
      <c r="IN68" s="28"/>
      <c r="IO68" s="28"/>
      <c r="IP68" s="28"/>
    </row>
    <row r="69" customFormat="1" customHeight="1" spans="1:250">
      <c r="A69" s="8"/>
      <c r="B69" s="8"/>
      <c r="C69" s="34"/>
      <c r="D69" s="39"/>
      <c r="E69" s="33"/>
      <c r="F69" s="38"/>
      <c r="G69" s="33"/>
      <c r="H69" s="33"/>
      <c r="I69" s="33"/>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W69" s="28"/>
      <c r="GX69" s="28"/>
      <c r="GY69" s="28"/>
      <c r="GZ69" s="28"/>
      <c r="HA69" s="28"/>
      <c r="HB69" s="28"/>
      <c r="HC69" s="28"/>
      <c r="HD69" s="28"/>
      <c r="HE69" s="28"/>
      <c r="HF69" s="28"/>
      <c r="HG69" s="28"/>
      <c r="HH69" s="28"/>
      <c r="HI69" s="28"/>
      <c r="HJ69" s="28"/>
      <c r="HK69" s="28"/>
      <c r="HL69" s="28"/>
      <c r="HM69" s="28"/>
      <c r="HN69" s="28"/>
      <c r="HO69" s="28"/>
      <c r="HP69" s="28"/>
      <c r="HQ69" s="28"/>
      <c r="HR69" s="28"/>
      <c r="HS69" s="28"/>
      <c r="HT69" s="28"/>
      <c r="HU69" s="28"/>
      <c r="HV69" s="28"/>
      <c r="HW69" s="28"/>
      <c r="HX69" s="28"/>
      <c r="HY69" s="28"/>
      <c r="HZ69" s="28"/>
      <c r="IA69" s="28"/>
      <c r="IB69" s="28"/>
      <c r="IC69" s="28"/>
      <c r="ID69" s="28"/>
      <c r="IE69" s="28"/>
      <c r="IF69" s="28"/>
      <c r="IG69" s="28"/>
      <c r="IH69" s="28"/>
      <c r="II69" s="28"/>
      <c r="IJ69" s="28"/>
      <c r="IK69" s="28"/>
      <c r="IL69" s="28"/>
      <c r="IM69" s="28"/>
      <c r="IN69" s="28"/>
      <c r="IO69" s="28"/>
      <c r="IP69" s="28"/>
    </row>
    <row r="70" customFormat="1" customHeight="1" spans="1:250">
      <c r="A70" s="8"/>
      <c r="B70" s="8"/>
      <c r="C70" s="12"/>
      <c r="D70" s="40"/>
      <c r="E70" s="33"/>
      <c r="F70" s="38"/>
      <c r="G70" s="36"/>
      <c r="H70" s="36"/>
      <c r="I70" s="36"/>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c r="ID70" s="28"/>
      <c r="IE70" s="28"/>
      <c r="IF70" s="28"/>
      <c r="IG70" s="28"/>
      <c r="IH70" s="28"/>
      <c r="II70" s="28"/>
      <c r="IJ70" s="28"/>
      <c r="IK70" s="28"/>
      <c r="IL70" s="28"/>
      <c r="IM70" s="28"/>
      <c r="IN70" s="28"/>
      <c r="IO70" s="28"/>
      <c r="IP70" s="28"/>
    </row>
    <row r="71" customFormat="1" customHeight="1" spans="1:250">
      <c r="A71" s="8"/>
      <c r="B71" s="8"/>
      <c r="C71" s="9" t="s">
        <v>445</v>
      </c>
      <c r="D71" s="10"/>
      <c r="E71" s="32"/>
      <c r="F71" s="32"/>
      <c r="G71" s="33"/>
      <c r="H71" s="33"/>
      <c r="I71" s="33"/>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c r="GH71" s="28"/>
      <c r="GI71" s="28"/>
      <c r="GJ71" s="28"/>
      <c r="GK71" s="28"/>
      <c r="GL71" s="28"/>
      <c r="GM71" s="28"/>
      <c r="GN71" s="28"/>
      <c r="GO71" s="28"/>
      <c r="GP71" s="28"/>
      <c r="GQ71" s="28"/>
      <c r="GR71" s="28"/>
      <c r="GS71" s="28"/>
      <c r="GT71" s="28"/>
      <c r="GU71" s="28"/>
      <c r="GV71" s="28"/>
      <c r="GW71" s="28"/>
      <c r="GX71" s="28"/>
      <c r="GY71" s="28"/>
      <c r="GZ71" s="28"/>
      <c r="HA71" s="28"/>
      <c r="HB71" s="28"/>
      <c r="HC71" s="28"/>
      <c r="HD71" s="28"/>
      <c r="HE71" s="28"/>
      <c r="HF71" s="28"/>
      <c r="HG71" s="28"/>
      <c r="HH71" s="28"/>
      <c r="HI71" s="28"/>
      <c r="HJ71" s="28"/>
      <c r="HK71" s="28"/>
      <c r="HL71" s="28"/>
      <c r="HM71" s="28"/>
      <c r="HN71" s="28"/>
      <c r="HO71" s="28"/>
      <c r="HP71" s="28"/>
      <c r="HQ71" s="28"/>
      <c r="HR71" s="28"/>
      <c r="HS71" s="28"/>
      <c r="HT71" s="28"/>
      <c r="HU71" s="28"/>
      <c r="HV71" s="28"/>
      <c r="HW71" s="28"/>
      <c r="HX71" s="28"/>
      <c r="HY71" s="28"/>
      <c r="HZ71" s="28"/>
      <c r="IA71" s="28"/>
      <c r="IB71" s="28"/>
      <c r="IC71" s="28"/>
      <c r="ID71" s="28"/>
      <c r="IE71" s="28"/>
      <c r="IF71" s="28"/>
      <c r="IG71" s="28"/>
      <c r="IH71" s="28"/>
      <c r="II71" s="28"/>
      <c r="IJ71" s="28"/>
      <c r="IK71" s="28"/>
      <c r="IL71" s="28"/>
      <c r="IM71" s="28"/>
      <c r="IN71" s="28"/>
      <c r="IO71" s="28"/>
      <c r="IP71" s="28"/>
    </row>
    <row r="72" customFormat="1" customHeight="1" spans="1:250">
      <c r="A72" s="8"/>
      <c r="B72" s="8"/>
      <c r="C72" s="34"/>
      <c r="D72" s="35"/>
      <c r="E72" s="32"/>
      <c r="F72" s="32"/>
      <c r="G72" s="33"/>
      <c r="H72" s="33"/>
      <c r="I72" s="33"/>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c r="GH72" s="28"/>
      <c r="GI72" s="28"/>
      <c r="GJ72" s="28"/>
      <c r="GK72" s="28"/>
      <c r="GL72" s="28"/>
      <c r="GM72" s="28"/>
      <c r="GN72" s="28"/>
      <c r="GO72" s="28"/>
      <c r="GP72" s="28"/>
      <c r="GQ72" s="28"/>
      <c r="GR72" s="28"/>
      <c r="GS72" s="28"/>
      <c r="GT72" s="28"/>
      <c r="GU72" s="28"/>
      <c r="GV72" s="28"/>
      <c r="GW72" s="28"/>
      <c r="GX72" s="28"/>
      <c r="GY72" s="28"/>
      <c r="GZ72" s="28"/>
      <c r="HA72" s="28"/>
      <c r="HB72" s="28"/>
      <c r="HC72" s="28"/>
      <c r="HD72" s="28"/>
      <c r="HE72" s="28"/>
      <c r="HF72" s="28"/>
      <c r="HG72" s="28"/>
      <c r="HH72" s="28"/>
      <c r="HI72" s="28"/>
      <c r="HJ72" s="28"/>
      <c r="HK72" s="28"/>
      <c r="HL72" s="28"/>
      <c r="HM72" s="28"/>
      <c r="HN72" s="28"/>
      <c r="HO72" s="28"/>
      <c r="HP72" s="28"/>
      <c r="HQ72" s="28"/>
      <c r="HR72" s="28"/>
      <c r="HS72" s="28"/>
      <c r="HT72" s="28"/>
      <c r="HU72" s="28"/>
      <c r="HV72" s="28"/>
      <c r="HW72" s="28"/>
      <c r="HX72" s="28"/>
      <c r="HY72" s="28"/>
      <c r="HZ72" s="28"/>
      <c r="IA72" s="28"/>
      <c r="IB72" s="28"/>
      <c r="IC72" s="28"/>
      <c r="ID72" s="28"/>
      <c r="IE72" s="28"/>
      <c r="IF72" s="28"/>
      <c r="IG72" s="28"/>
      <c r="IH72" s="28"/>
      <c r="II72" s="28"/>
      <c r="IJ72" s="28"/>
      <c r="IK72" s="28"/>
      <c r="IL72" s="28"/>
      <c r="IM72" s="28"/>
      <c r="IN72" s="28"/>
      <c r="IO72" s="28"/>
      <c r="IP72" s="28"/>
    </row>
    <row r="73" customFormat="1" customHeight="1" spans="1:250">
      <c r="A73" s="8"/>
      <c r="B73" s="8"/>
      <c r="C73" s="12"/>
      <c r="D73" s="13"/>
      <c r="E73" s="32"/>
      <c r="F73" s="32"/>
      <c r="G73" s="36"/>
      <c r="H73" s="36"/>
      <c r="I73" s="36"/>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c r="FJ73" s="28"/>
      <c r="FK73" s="28"/>
      <c r="FL73" s="28"/>
      <c r="FM73" s="28"/>
      <c r="FN73" s="28"/>
      <c r="FO73" s="28"/>
      <c r="FP73" s="28"/>
      <c r="FQ73" s="28"/>
      <c r="FR73" s="28"/>
      <c r="FS73" s="28"/>
      <c r="FT73" s="28"/>
      <c r="FU73" s="28"/>
      <c r="FV73" s="28"/>
      <c r="FW73" s="28"/>
      <c r="FX73" s="28"/>
      <c r="FY73" s="28"/>
      <c r="FZ73" s="28"/>
      <c r="GA73" s="28"/>
      <c r="GB73" s="28"/>
      <c r="GC73" s="28"/>
      <c r="GD73" s="28"/>
      <c r="GE73" s="28"/>
      <c r="GF73" s="28"/>
      <c r="GG73" s="28"/>
      <c r="GH73" s="28"/>
      <c r="GI73" s="28"/>
      <c r="GJ73" s="28"/>
      <c r="GK73" s="28"/>
      <c r="GL73" s="28"/>
      <c r="GM73" s="28"/>
      <c r="GN73" s="28"/>
      <c r="GO73" s="28"/>
      <c r="GP73" s="28"/>
      <c r="GQ73" s="28"/>
      <c r="GR73" s="28"/>
      <c r="GS73" s="28"/>
      <c r="GT73" s="28"/>
      <c r="GU73" s="28"/>
      <c r="GV73" s="28"/>
      <c r="GW73" s="28"/>
      <c r="GX73" s="28"/>
      <c r="GY73" s="28"/>
      <c r="GZ73" s="28"/>
      <c r="HA73" s="28"/>
      <c r="HB73" s="28"/>
      <c r="HC73" s="28"/>
      <c r="HD73" s="28"/>
      <c r="HE73" s="28"/>
      <c r="HF73" s="28"/>
      <c r="HG73" s="28"/>
      <c r="HH73" s="28"/>
      <c r="HI73" s="28"/>
      <c r="HJ73" s="28"/>
      <c r="HK73" s="28"/>
      <c r="HL73" s="28"/>
      <c r="HM73" s="28"/>
      <c r="HN73" s="28"/>
      <c r="HO73" s="28"/>
      <c r="HP73" s="28"/>
      <c r="HQ73" s="28"/>
      <c r="HR73" s="28"/>
      <c r="HS73" s="28"/>
      <c r="HT73" s="28"/>
      <c r="HU73" s="28"/>
      <c r="HV73" s="28"/>
      <c r="HW73" s="28"/>
      <c r="HX73" s="28"/>
      <c r="HY73" s="28"/>
      <c r="HZ73" s="28"/>
      <c r="IA73" s="28"/>
      <c r="IB73" s="28"/>
      <c r="IC73" s="28"/>
      <c r="ID73" s="28"/>
      <c r="IE73" s="28"/>
      <c r="IF73" s="28"/>
      <c r="IG73" s="28"/>
      <c r="IH73" s="28"/>
      <c r="II73" s="28"/>
      <c r="IJ73" s="28"/>
      <c r="IK73" s="28"/>
      <c r="IL73" s="28"/>
      <c r="IM73" s="28"/>
      <c r="IN73" s="28"/>
      <c r="IO73" s="28"/>
      <c r="IP73" s="28"/>
    </row>
    <row r="74" customFormat="1" customHeight="1" spans="1:250">
      <c r="A74" s="8"/>
      <c r="B74" s="8"/>
      <c r="C74" s="9" t="s">
        <v>446</v>
      </c>
      <c r="D74" s="37"/>
      <c r="E74" s="33"/>
      <c r="F74" s="38"/>
      <c r="G74" s="33"/>
      <c r="H74" s="33"/>
      <c r="I74" s="33"/>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c r="GH74" s="28"/>
      <c r="GI74" s="28"/>
      <c r="GJ74" s="28"/>
      <c r="GK74" s="28"/>
      <c r="GL74" s="28"/>
      <c r="GM74" s="28"/>
      <c r="GN74" s="28"/>
      <c r="GO74" s="28"/>
      <c r="GP74" s="28"/>
      <c r="GQ74" s="28"/>
      <c r="GR74" s="28"/>
      <c r="GS74" s="28"/>
      <c r="GT74" s="28"/>
      <c r="GU74" s="28"/>
      <c r="GV74" s="28"/>
      <c r="GW74" s="28"/>
      <c r="GX74" s="28"/>
      <c r="GY74" s="28"/>
      <c r="GZ74" s="28"/>
      <c r="HA74" s="28"/>
      <c r="HB74" s="28"/>
      <c r="HC74" s="28"/>
      <c r="HD74" s="28"/>
      <c r="HE74" s="28"/>
      <c r="HF74" s="28"/>
      <c r="HG74" s="28"/>
      <c r="HH74" s="28"/>
      <c r="HI74" s="28"/>
      <c r="HJ74" s="28"/>
      <c r="HK74" s="28"/>
      <c r="HL74" s="28"/>
      <c r="HM74" s="28"/>
      <c r="HN74" s="28"/>
      <c r="HO74" s="28"/>
      <c r="HP74" s="28"/>
      <c r="HQ74" s="28"/>
      <c r="HR74" s="28"/>
      <c r="HS74" s="28"/>
      <c r="HT74" s="28"/>
      <c r="HU74" s="28"/>
      <c r="HV74" s="28"/>
      <c r="HW74" s="28"/>
      <c r="HX74" s="28"/>
      <c r="HY74" s="28"/>
      <c r="HZ74" s="28"/>
      <c r="IA74" s="28"/>
      <c r="IB74" s="28"/>
      <c r="IC74" s="28"/>
      <c r="ID74" s="28"/>
      <c r="IE74" s="28"/>
      <c r="IF74" s="28"/>
      <c r="IG74" s="28"/>
      <c r="IH74" s="28"/>
      <c r="II74" s="28"/>
      <c r="IJ74" s="28"/>
      <c r="IK74" s="28"/>
      <c r="IL74" s="28"/>
      <c r="IM74" s="28"/>
      <c r="IN74" s="28"/>
      <c r="IO74" s="28"/>
      <c r="IP74" s="28"/>
    </row>
    <row r="75" customFormat="1" customHeight="1" spans="1:250">
      <c r="A75" s="8"/>
      <c r="B75" s="8"/>
      <c r="C75" s="34"/>
      <c r="D75" s="39"/>
      <c r="E75" s="33"/>
      <c r="F75" s="38"/>
      <c r="G75" s="33"/>
      <c r="H75" s="33"/>
      <c r="I75" s="33"/>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c r="FJ75" s="28"/>
      <c r="FK75" s="28"/>
      <c r="FL75" s="28"/>
      <c r="FM75" s="28"/>
      <c r="FN75" s="28"/>
      <c r="FO75" s="28"/>
      <c r="FP75" s="28"/>
      <c r="FQ75" s="28"/>
      <c r="FR75" s="28"/>
      <c r="FS75" s="28"/>
      <c r="FT75" s="28"/>
      <c r="FU75" s="28"/>
      <c r="FV75" s="28"/>
      <c r="FW75" s="28"/>
      <c r="FX75" s="28"/>
      <c r="FY75" s="28"/>
      <c r="FZ75" s="28"/>
      <c r="GA75" s="28"/>
      <c r="GB75" s="28"/>
      <c r="GC75" s="28"/>
      <c r="GD75" s="28"/>
      <c r="GE75" s="28"/>
      <c r="GF75" s="28"/>
      <c r="GG75" s="28"/>
      <c r="GH75" s="28"/>
      <c r="GI75" s="28"/>
      <c r="GJ75" s="28"/>
      <c r="GK75" s="28"/>
      <c r="GL75" s="28"/>
      <c r="GM75" s="28"/>
      <c r="GN75" s="28"/>
      <c r="GO75" s="28"/>
      <c r="GP75" s="28"/>
      <c r="GQ75" s="28"/>
      <c r="GR75" s="28"/>
      <c r="GS75" s="28"/>
      <c r="GT75" s="28"/>
      <c r="GU75" s="28"/>
      <c r="GV75" s="28"/>
      <c r="GW75" s="28"/>
      <c r="GX75" s="28"/>
      <c r="GY75" s="28"/>
      <c r="GZ75" s="28"/>
      <c r="HA75" s="28"/>
      <c r="HB75" s="28"/>
      <c r="HC75" s="28"/>
      <c r="HD75" s="28"/>
      <c r="HE75" s="28"/>
      <c r="HF75" s="28"/>
      <c r="HG75" s="28"/>
      <c r="HH75" s="28"/>
      <c r="HI75" s="28"/>
      <c r="HJ75" s="28"/>
      <c r="HK75" s="28"/>
      <c r="HL75" s="28"/>
      <c r="HM75" s="28"/>
      <c r="HN75" s="28"/>
      <c r="HO75" s="28"/>
      <c r="HP75" s="28"/>
      <c r="HQ75" s="28"/>
      <c r="HR75" s="28"/>
      <c r="HS75" s="28"/>
      <c r="HT75" s="28"/>
      <c r="HU75" s="28"/>
      <c r="HV75" s="28"/>
      <c r="HW75" s="28"/>
      <c r="HX75" s="28"/>
      <c r="HY75" s="28"/>
      <c r="HZ75" s="28"/>
      <c r="IA75" s="28"/>
      <c r="IB75" s="28"/>
      <c r="IC75" s="28"/>
      <c r="ID75" s="28"/>
      <c r="IE75" s="28"/>
      <c r="IF75" s="28"/>
      <c r="IG75" s="28"/>
      <c r="IH75" s="28"/>
      <c r="II75" s="28"/>
      <c r="IJ75" s="28"/>
      <c r="IK75" s="28"/>
      <c r="IL75" s="28"/>
      <c r="IM75" s="28"/>
      <c r="IN75" s="28"/>
      <c r="IO75" s="28"/>
      <c r="IP75" s="28"/>
    </row>
    <row r="76" customFormat="1" customHeight="1" spans="1:250">
      <c r="A76" s="8"/>
      <c r="B76" s="8"/>
      <c r="C76" s="12"/>
      <c r="D76" s="40"/>
      <c r="E76" s="33"/>
      <c r="F76" s="38"/>
      <c r="G76" s="36"/>
      <c r="H76" s="36"/>
      <c r="I76" s="36"/>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28"/>
      <c r="HV76" s="28"/>
      <c r="HW76" s="28"/>
      <c r="HX76" s="28"/>
      <c r="HY76" s="28"/>
      <c r="HZ76" s="28"/>
      <c r="IA76" s="28"/>
      <c r="IB76" s="28"/>
      <c r="IC76" s="28"/>
      <c r="ID76" s="28"/>
      <c r="IE76" s="28"/>
      <c r="IF76" s="28"/>
      <c r="IG76" s="28"/>
      <c r="IH76" s="28"/>
      <c r="II76" s="28"/>
      <c r="IJ76" s="28"/>
      <c r="IK76" s="28"/>
      <c r="IL76" s="28"/>
      <c r="IM76" s="28"/>
      <c r="IN76" s="28"/>
      <c r="IO76" s="28"/>
      <c r="IP76" s="28"/>
    </row>
    <row r="77" customFormat="1" customHeight="1" spans="1:250">
      <c r="A77" s="8"/>
      <c r="B77" s="8" t="s">
        <v>447</v>
      </c>
      <c r="C77" s="9" t="s">
        <v>448</v>
      </c>
      <c r="D77" s="10"/>
      <c r="E77" s="32"/>
      <c r="F77" s="32"/>
      <c r="G77" s="33"/>
      <c r="H77" s="33"/>
      <c r="I77" s="33"/>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8"/>
      <c r="IG77" s="28"/>
      <c r="IH77" s="28"/>
      <c r="II77" s="28"/>
      <c r="IJ77" s="28"/>
      <c r="IK77" s="28"/>
      <c r="IL77" s="28"/>
      <c r="IM77" s="28"/>
      <c r="IN77" s="28"/>
      <c r="IO77" s="28"/>
      <c r="IP77" s="28"/>
    </row>
    <row r="78" customFormat="1" customHeight="1" spans="1:250">
      <c r="A78" s="8"/>
      <c r="B78" s="8"/>
      <c r="C78" s="34"/>
      <c r="D78" s="35"/>
      <c r="E78" s="32"/>
      <c r="F78" s="32"/>
      <c r="G78" s="33"/>
      <c r="H78" s="33"/>
      <c r="I78" s="33"/>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c r="HU78" s="28"/>
      <c r="HV78" s="28"/>
      <c r="HW78" s="28"/>
      <c r="HX78" s="28"/>
      <c r="HY78" s="28"/>
      <c r="HZ78" s="28"/>
      <c r="IA78" s="28"/>
      <c r="IB78" s="28"/>
      <c r="IC78" s="28"/>
      <c r="ID78" s="28"/>
      <c r="IE78" s="28"/>
      <c r="IF78" s="28"/>
      <c r="IG78" s="28"/>
      <c r="IH78" s="28"/>
      <c r="II78" s="28"/>
      <c r="IJ78" s="28"/>
      <c r="IK78" s="28"/>
      <c r="IL78" s="28"/>
      <c r="IM78" s="28"/>
      <c r="IN78" s="28"/>
      <c r="IO78" s="28"/>
      <c r="IP78" s="28"/>
    </row>
    <row r="79" customFormat="1" customHeight="1" spans="1:250">
      <c r="A79" s="8"/>
      <c r="B79" s="8"/>
      <c r="C79" s="12"/>
      <c r="D79" s="13"/>
      <c r="E79" s="32"/>
      <c r="F79" s="32"/>
      <c r="G79" s="36"/>
      <c r="H79" s="36"/>
      <c r="I79" s="36"/>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c r="IN79" s="28"/>
      <c r="IO79" s="28"/>
      <c r="IP79" s="28"/>
    </row>
    <row r="80" customFormat="1" customHeight="1" spans="1:250">
      <c r="A80" s="8"/>
      <c r="B80" s="8"/>
      <c r="C80" s="9" t="s">
        <v>449</v>
      </c>
      <c r="D80" s="37"/>
      <c r="E80" s="33"/>
      <c r="F80" s="38"/>
      <c r="G80" s="33"/>
      <c r="H80" s="33"/>
      <c r="I80" s="33"/>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c r="IN80" s="28"/>
      <c r="IO80" s="28"/>
      <c r="IP80" s="28"/>
    </row>
    <row r="81" customFormat="1" customHeight="1" spans="1:250">
      <c r="A81" s="8"/>
      <c r="B81" s="8"/>
      <c r="C81" s="34"/>
      <c r="D81" s="39"/>
      <c r="E81" s="33"/>
      <c r="F81" s="38"/>
      <c r="G81" s="33"/>
      <c r="H81" s="33"/>
      <c r="I81" s="33"/>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c r="HT81" s="28"/>
      <c r="HU81" s="28"/>
      <c r="HV81" s="28"/>
      <c r="HW81" s="28"/>
      <c r="HX81" s="28"/>
      <c r="HY81" s="28"/>
      <c r="HZ81" s="28"/>
      <c r="IA81" s="28"/>
      <c r="IB81" s="28"/>
      <c r="IC81" s="28"/>
      <c r="ID81" s="28"/>
      <c r="IE81" s="28"/>
      <c r="IF81" s="28"/>
      <c r="IG81" s="28"/>
      <c r="IH81" s="28"/>
      <c r="II81" s="28"/>
      <c r="IJ81" s="28"/>
      <c r="IK81" s="28"/>
      <c r="IL81" s="28"/>
      <c r="IM81" s="28"/>
      <c r="IN81" s="28"/>
      <c r="IO81" s="28"/>
      <c r="IP81" s="28"/>
    </row>
    <row r="82" customFormat="1" customHeight="1" spans="1:250">
      <c r="A82" s="8"/>
      <c r="B82" s="8"/>
      <c r="C82" s="12"/>
      <c r="D82" s="40"/>
      <c r="E82" s="36"/>
      <c r="F82" s="41"/>
      <c r="G82" s="36"/>
      <c r="H82" s="36"/>
      <c r="I82" s="36"/>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row>
    <row r="83" customFormat="1" customHeight="1" spans="1:250">
      <c r="A83" s="8"/>
      <c r="B83" s="8"/>
      <c r="C83" s="9" t="s">
        <v>450</v>
      </c>
      <c r="D83" s="37"/>
      <c r="E83" s="33"/>
      <c r="F83" s="38"/>
      <c r="G83" s="33"/>
      <c r="H83" s="33"/>
      <c r="I83" s="33"/>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28"/>
      <c r="IK83" s="28"/>
      <c r="IL83" s="28"/>
      <c r="IM83" s="28"/>
      <c r="IN83" s="28"/>
      <c r="IO83" s="28"/>
      <c r="IP83" s="28"/>
    </row>
    <row r="84" customFormat="1" customHeight="1" spans="1:250">
      <c r="A84" s="8"/>
      <c r="B84" s="8"/>
      <c r="C84" s="34"/>
      <c r="D84" s="39"/>
      <c r="E84" s="33"/>
      <c r="F84" s="38"/>
      <c r="G84" s="33"/>
      <c r="H84" s="33"/>
      <c r="I84" s="33"/>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c r="IF84" s="28"/>
      <c r="IG84" s="28"/>
      <c r="IH84" s="28"/>
      <c r="II84" s="28"/>
      <c r="IJ84" s="28"/>
      <c r="IK84" s="28"/>
      <c r="IL84" s="28"/>
      <c r="IM84" s="28"/>
      <c r="IN84" s="28"/>
      <c r="IO84" s="28"/>
      <c r="IP84" s="28"/>
    </row>
    <row r="85" customFormat="1" customHeight="1" spans="1:250">
      <c r="A85" s="8"/>
      <c r="B85" s="8"/>
      <c r="C85" s="12"/>
      <c r="D85" s="40"/>
      <c r="E85" s="36"/>
      <c r="F85" s="41"/>
      <c r="G85" s="36"/>
      <c r="H85" s="36"/>
      <c r="I85" s="36"/>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c r="IF85" s="28"/>
      <c r="IG85" s="28"/>
      <c r="IH85" s="28"/>
      <c r="II85" s="28"/>
      <c r="IJ85" s="28"/>
      <c r="IK85" s="28"/>
      <c r="IL85" s="28"/>
      <c r="IM85" s="28"/>
      <c r="IN85" s="28"/>
      <c r="IO85" s="28"/>
      <c r="IP85" s="28"/>
    </row>
    <row r="86" customFormat="1" customHeight="1" spans="1:250">
      <c r="A86" s="8"/>
      <c r="B86" s="8"/>
      <c r="C86" s="9" t="s">
        <v>451</v>
      </c>
      <c r="D86" s="37"/>
      <c r="E86" s="33"/>
      <c r="F86" s="38"/>
      <c r="G86" s="33"/>
      <c r="H86" s="33"/>
      <c r="I86" s="33"/>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c r="IM86" s="28"/>
      <c r="IN86" s="28"/>
      <c r="IO86" s="28"/>
      <c r="IP86" s="28"/>
    </row>
    <row r="87" customFormat="1" customHeight="1" spans="1:250">
      <c r="A87" s="8"/>
      <c r="B87" s="8"/>
      <c r="C87" s="34"/>
      <c r="D87" s="39"/>
      <c r="E87" s="33"/>
      <c r="F87" s="38"/>
      <c r="G87" s="33"/>
      <c r="H87" s="33"/>
      <c r="I87" s="33"/>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c r="IM87" s="28"/>
      <c r="IN87" s="28"/>
      <c r="IO87" s="28"/>
      <c r="IP87" s="28"/>
    </row>
    <row r="88" customFormat="1" customHeight="1" spans="1:250">
      <c r="A88" s="8"/>
      <c r="B88" s="42"/>
      <c r="C88" s="34"/>
      <c r="D88" s="39"/>
      <c r="E88" s="36"/>
      <c r="F88" s="41"/>
      <c r="G88" s="36"/>
      <c r="H88" s="36"/>
      <c r="I88" s="36"/>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c r="IM88" s="28"/>
      <c r="IN88" s="28"/>
      <c r="IO88" s="28"/>
      <c r="IP88" s="28"/>
    </row>
    <row r="89" customFormat="1" customHeight="1" spans="1:250">
      <c r="A89" s="5"/>
      <c r="B89" s="8" t="s">
        <v>452</v>
      </c>
      <c r="C89" s="8" t="s">
        <v>453</v>
      </c>
      <c r="D89" s="8"/>
      <c r="E89" s="33"/>
      <c r="F89" s="33"/>
      <c r="G89" s="33"/>
      <c r="H89" s="33"/>
      <c r="I89" s="33"/>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c r="IM89" s="28"/>
      <c r="IN89" s="28"/>
      <c r="IO89" s="28"/>
      <c r="IP89" s="28"/>
    </row>
    <row r="90" customFormat="1" customHeight="1" spans="1:250">
      <c r="A90" s="5"/>
      <c r="B90" s="8"/>
      <c r="C90" s="8"/>
      <c r="D90" s="8"/>
      <c r="E90" s="33"/>
      <c r="F90" s="33"/>
      <c r="G90" s="33"/>
      <c r="H90" s="33"/>
      <c r="I90" s="33"/>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c r="GH90" s="28"/>
      <c r="GI90" s="28"/>
      <c r="GJ90" s="28"/>
      <c r="GK90" s="28"/>
      <c r="GL90" s="28"/>
      <c r="GM90" s="28"/>
      <c r="GN90" s="28"/>
      <c r="GO90" s="28"/>
      <c r="GP90" s="28"/>
      <c r="GQ90" s="28"/>
      <c r="GR90" s="28"/>
      <c r="GS90" s="28"/>
      <c r="GT90" s="28"/>
      <c r="GU90" s="28"/>
      <c r="GV90" s="28"/>
      <c r="GW90" s="28"/>
      <c r="GX90" s="28"/>
      <c r="GY90" s="28"/>
      <c r="GZ90" s="28"/>
      <c r="HA90" s="28"/>
      <c r="HB90" s="28"/>
      <c r="HC90" s="28"/>
      <c r="HD90" s="28"/>
      <c r="HE90" s="28"/>
      <c r="HF90" s="28"/>
      <c r="HG90" s="28"/>
      <c r="HH90" s="28"/>
      <c r="HI90" s="28"/>
      <c r="HJ90" s="28"/>
      <c r="HK90" s="28"/>
      <c r="HL90" s="28"/>
      <c r="HM90" s="28"/>
      <c r="HN90" s="28"/>
      <c r="HO90" s="28"/>
      <c r="HP90" s="28"/>
      <c r="HQ90" s="28"/>
      <c r="HR90" s="28"/>
      <c r="HS90" s="28"/>
      <c r="HT90" s="28"/>
      <c r="HU90" s="28"/>
      <c r="HV90" s="28"/>
      <c r="HW90" s="28"/>
      <c r="HX90" s="28"/>
      <c r="HY90" s="28"/>
      <c r="HZ90" s="28"/>
      <c r="IA90" s="28"/>
      <c r="IB90" s="28"/>
      <c r="IC90" s="28"/>
      <c r="ID90" s="28"/>
      <c r="IE90" s="28"/>
      <c r="IF90" s="28"/>
      <c r="IG90" s="28"/>
      <c r="IH90" s="28"/>
      <c r="II90" s="28"/>
      <c r="IJ90" s="28"/>
      <c r="IK90" s="28"/>
      <c r="IL90" s="28"/>
      <c r="IM90" s="28"/>
      <c r="IN90" s="28"/>
      <c r="IO90" s="28"/>
      <c r="IP90" s="28"/>
    </row>
    <row r="91" customFormat="1" customHeight="1" spans="1:250">
      <c r="A91" s="5"/>
      <c r="B91" s="8"/>
      <c r="C91" s="8"/>
      <c r="D91" s="8"/>
      <c r="E91" s="33"/>
      <c r="F91" s="33"/>
      <c r="G91" s="33"/>
      <c r="H91" s="33"/>
      <c r="I91" s="33"/>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c r="GL91" s="28"/>
      <c r="GM91" s="28"/>
      <c r="GN91" s="28"/>
      <c r="GO91" s="28"/>
      <c r="GP91" s="28"/>
      <c r="GQ91" s="28"/>
      <c r="GR91" s="28"/>
      <c r="GS91" s="28"/>
      <c r="GT91" s="28"/>
      <c r="GU91" s="28"/>
      <c r="GV91" s="28"/>
      <c r="GW91" s="28"/>
      <c r="GX91" s="28"/>
      <c r="GY91" s="28"/>
      <c r="GZ91" s="28"/>
      <c r="HA91" s="28"/>
      <c r="HB91" s="28"/>
      <c r="HC91" s="28"/>
      <c r="HD91" s="28"/>
      <c r="HE91" s="28"/>
      <c r="HF91" s="28"/>
      <c r="HG91" s="28"/>
      <c r="HH91" s="28"/>
      <c r="HI91" s="28"/>
      <c r="HJ91" s="28"/>
      <c r="HK91" s="28"/>
      <c r="HL91" s="28"/>
      <c r="HM91" s="28"/>
      <c r="HN91" s="28"/>
      <c r="HO91" s="28"/>
      <c r="HP91" s="28"/>
      <c r="HQ91" s="28"/>
      <c r="HR91" s="28"/>
      <c r="HS91" s="28"/>
      <c r="HT91" s="28"/>
      <c r="HU91" s="28"/>
      <c r="HV91" s="28"/>
      <c r="HW91" s="28"/>
      <c r="HX91" s="28"/>
      <c r="HY91" s="28"/>
      <c r="HZ91" s="28"/>
      <c r="IA91" s="28"/>
      <c r="IB91" s="28"/>
      <c r="IC91" s="28"/>
      <c r="ID91" s="28"/>
      <c r="IE91" s="28"/>
      <c r="IF91" s="28"/>
      <c r="IG91" s="28"/>
      <c r="IH91" s="28"/>
      <c r="II91" s="28"/>
      <c r="IJ91" s="28"/>
      <c r="IK91" s="28"/>
      <c r="IL91" s="28"/>
      <c r="IM91" s="28"/>
      <c r="IN91" s="28"/>
      <c r="IO91" s="28"/>
      <c r="IP91" s="28"/>
    </row>
    <row r="92" customFormat="1" customHeight="1" spans="2:250">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8"/>
      <c r="GS92" s="28"/>
      <c r="GT92" s="28"/>
      <c r="GU92" s="28"/>
      <c r="GV92" s="28"/>
      <c r="GW92" s="28"/>
      <c r="GX92" s="28"/>
      <c r="GY92" s="28"/>
      <c r="GZ92" s="28"/>
      <c r="HA92" s="28"/>
      <c r="HB92" s="28"/>
      <c r="HC92" s="28"/>
      <c r="HD92" s="28"/>
      <c r="HE92" s="28"/>
      <c r="HF92" s="28"/>
      <c r="HG92" s="28"/>
      <c r="HH92" s="28"/>
      <c r="HI92" s="28"/>
      <c r="HJ92" s="28"/>
      <c r="HK92" s="28"/>
      <c r="HL92" s="28"/>
      <c r="HM92" s="28"/>
      <c r="HN92" s="28"/>
      <c r="HO92" s="28"/>
      <c r="HP92" s="28"/>
      <c r="HQ92" s="28"/>
      <c r="HR92" s="28"/>
      <c r="HS92" s="28"/>
      <c r="HT92" s="28"/>
      <c r="HU92" s="28"/>
      <c r="HV92" s="28"/>
      <c r="HW92" s="28"/>
      <c r="HX92" s="28"/>
      <c r="HY92" s="28"/>
      <c r="HZ92" s="28"/>
      <c r="IA92" s="28"/>
      <c r="IB92" s="28"/>
      <c r="IC92" s="28"/>
      <c r="ID92" s="28"/>
      <c r="IE92" s="28"/>
      <c r="IF92" s="28"/>
      <c r="IG92" s="28"/>
      <c r="IH92" s="28"/>
      <c r="II92" s="28"/>
      <c r="IJ92" s="28"/>
      <c r="IK92" s="28"/>
      <c r="IL92" s="28"/>
      <c r="IM92" s="28"/>
      <c r="IN92" s="28"/>
      <c r="IO92" s="28"/>
      <c r="IP92" s="28"/>
    </row>
  </sheetData>
  <sheetProtection formatCells="0" formatColumns="0" formatRows="0"/>
  <mergeCells count="141">
    <mergeCell ref="A2:I2"/>
    <mergeCell ref="A4:C4"/>
    <mergeCell ref="D4:I4"/>
    <mergeCell ref="F5:I5"/>
    <mergeCell ref="B7:C7"/>
    <mergeCell ref="D7:E7"/>
    <mergeCell ref="B8:C8"/>
    <mergeCell ref="D8:E8"/>
    <mergeCell ref="B9:C9"/>
    <mergeCell ref="D9:E9"/>
    <mergeCell ref="B10:C10"/>
    <mergeCell ref="D10:E10"/>
    <mergeCell ref="D11:E11"/>
    <mergeCell ref="B12:C12"/>
    <mergeCell ref="D12:E12"/>
    <mergeCell ref="B13:C13"/>
    <mergeCell ref="D13:E13"/>
    <mergeCell ref="D14:E14"/>
    <mergeCell ref="B15:C15"/>
    <mergeCell ref="D15:E15"/>
    <mergeCell ref="B16:C16"/>
    <mergeCell ref="D16:E16"/>
    <mergeCell ref="D17:E17"/>
    <mergeCell ref="B18:C18"/>
    <mergeCell ref="D18:E18"/>
    <mergeCell ref="B19:C19"/>
    <mergeCell ref="D19:E19"/>
    <mergeCell ref="B20:C20"/>
    <mergeCell ref="D20:E20"/>
    <mergeCell ref="D21:E21"/>
    <mergeCell ref="D22:E22"/>
    <mergeCell ref="D23:E23"/>
    <mergeCell ref="B24:C24"/>
    <mergeCell ref="D24:E24"/>
    <mergeCell ref="B25:C25"/>
    <mergeCell ref="D25:E25"/>
    <mergeCell ref="B26:C26"/>
    <mergeCell ref="D26:E26"/>
    <mergeCell ref="D27:E27"/>
    <mergeCell ref="B28:C28"/>
    <mergeCell ref="D28:E28"/>
    <mergeCell ref="D29:E29"/>
    <mergeCell ref="D30:E30"/>
    <mergeCell ref="D31:E31"/>
    <mergeCell ref="D32:E32"/>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D40:E40"/>
    <mergeCell ref="B41:C41"/>
    <mergeCell ref="D41:E41"/>
    <mergeCell ref="B42:C42"/>
    <mergeCell ref="D42:E42"/>
    <mergeCell ref="B43:C43"/>
    <mergeCell ref="D43:E43"/>
    <mergeCell ref="B44:C44"/>
    <mergeCell ref="D44:E44"/>
    <mergeCell ref="B45:C45"/>
    <mergeCell ref="D45:E45"/>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3:C53"/>
    <mergeCell ref="D53:E53"/>
    <mergeCell ref="B54:C54"/>
    <mergeCell ref="D54:E54"/>
    <mergeCell ref="B55:C55"/>
    <mergeCell ref="D55:E55"/>
    <mergeCell ref="B56:C56"/>
    <mergeCell ref="D56:E56"/>
    <mergeCell ref="B57:C57"/>
    <mergeCell ref="D57:E57"/>
    <mergeCell ref="B58:C58"/>
    <mergeCell ref="D58:E58"/>
    <mergeCell ref="B59:C59"/>
    <mergeCell ref="D59:E59"/>
    <mergeCell ref="B60:C60"/>
    <mergeCell ref="D60:E60"/>
    <mergeCell ref="B61:C61"/>
    <mergeCell ref="D61:E61"/>
    <mergeCell ref="B62:E62"/>
    <mergeCell ref="B63:I63"/>
    <mergeCell ref="C64:D64"/>
    <mergeCell ref="E64:F64"/>
    <mergeCell ref="G64:I64"/>
    <mergeCell ref="A5:A62"/>
    <mergeCell ref="A64:A91"/>
    <mergeCell ref="B65:B76"/>
    <mergeCell ref="B77:B88"/>
    <mergeCell ref="B89:B91"/>
    <mergeCell ref="B5:C6"/>
    <mergeCell ref="D5:E6"/>
    <mergeCell ref="C65:D67"/>
    <mergeCell ref="E65:F67"/>
    <mergeCell ref="G65:I67"/>
    <mergeCell ref="C68:D70"/>
    <mergeCell ref="E68:F70"/>
    <mergeCell ref="G68:I70"/>
    <mergeCell ref="C71:D73"/>
    <mergeCell ref="E71:F73"/>
    <mergeCell ref="G71:I73"/>
    <mergeCell ref="C74:D76"/>
    <mergeCell ref="E74:F76"/>
    <mergeCell ref="G74:I76"/>
    <mergeCell ref="C77:D79"/>
    <mergeCell ref="E77:F79"/>
    <mergeCell ref="G77:I79"/>
    <mergeCell ref="C80:D82"/>
    <mergeCell ref="E80:F82"/>
    <mergeCell ref="G80:I82"/>
    <mergeCell ref="C83:D85"/>
    <mergeCell ref="E83:F85"/>
    <mergeCell ref="G83:I85"/>
    <mergeCell ref="C86:D88"/>
    <mergeCell ref="E86:F88"/>
    <mergeCell ref="G86:I88"/>
    <mergeCell ref="C89:D91"/>
    <mergeCell ref="E89:F91"/>
    <mergeCell ref="G89:I91"/>
  </mergeCells>
  <pageMargins left="0.75" right="0.75" top="1" bottom="1" header="0.5" footer="0.5"/>
  <pageSetup paperSize="9" scale="70"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4"/>
  <sheetViews>
    <sheetView showGridLines="0" showZeros="0" workbookViewId="0">
      <selection activeCell="A1" sqref="A1"/>
    </sheetView>
  </sheetViews>
  <sheetFormatPr defaultColWidth="6.875" defaultRowHeight="11.25"/>
  <cols>
    <col min="1" max="1" width="6.375" style="231" customWidth="1"/>
    <col min="2" max="2" width="4.25" style="231" customWidth="1"/>
    <col min="3" max="3" width="4.625" style="231" customWidth="1"/>
    <col min="4" max="4" width="15.25" style="231" customWidth="1"/>
    <col min="5" max="5" width="8.125" style="231" customWidth="1"/>
    <col min="6" max="6" width="9.375" style="231" customWidth="1"/>
    <col min="7" max="7" width="8.625" style="231" customWidth="1"/>
    <col min="8" max="8" width="8.5" style="231" customWidth="1"/>
    <col min="9" max="9" width="6.5" style="231" customWidth="1"/>
    <col min="10" max="10" width="8.25" style="231" customWidth="1"/>
    <col min="11" max="11" width="4.25" style="231" customWidth="1"/>
    <col min="12" max="12" width="7.75" style="231" customWidth="1"/>
    <col min="13" max="13" width="5.5" style="231" customWidth="1"/>
    <col min="14" max="14" width="6.5" style="231" customWidth="1"/>
    <col min="15" max="15" width="4.125" style="231" customWidth="1"/>
    <col min="16" max="16" width="7.875" style="231" customWidth="1"/>
    <col min="17" max="17" width="5.875" style="231" customWidth="1"/>
    <col min="18" max="18" width="6" style="231" customWidth="1"/>
    <col min="19" max="19" width="8.625" style="231" customWidth="1"/>
    <col min="20" max="20" width="6" style="231" customWidth="1"/>
    <col min="21" max="21" width="8.375" style="231" customWidth="1"/>
    <col min="22" max="22" width="6.5" style="231" customWidth="1"/>
    <col min="23" max="251" width="6.875" style="231" customWidth="1"/>
    <col min="252" max="16384" width="6.875" style="231"/>
  </cols>
  <sheetData>
    <row r="1" customHeight="1" spans="22:22">
      <c r="V1" s="98" t="s">
        <v>43</v>
      </c>
    </row>
    <row r="2" ht="42" customHeight="1" spans="1:22">
      <c r="A2" s="232" t="s">
        <v>44</v>
      </c>
      <c r="B2" s="232"/>
      <c r="C2" s="232"/>
      <c r="D2" s="232"/>
      <c r="E2" s="232"/>
      <c r="F2" s="232"/>
      <c r="G2" s="232"/>
      <c r="H2" s="232"/>
      <c r="I2" s="232"/>
      <c r="J2" s="232"/>
      <c r="K2" s="232"/>
      <c r="L2" s="232"/>
      <c r="M2" s="232"/>
      <c r="N2" s="232"/>
      <c r="O2" s="232"/>
      <c r="P2" s="232"/>
      <c r="Q2" s="232"/>
      <c r="R2" s="232"/>
      <c r="S2" s="232"/>
      <c r="T2" s="232"/>
      <c r="U2" s="232"/>
      <c r="V2" s="232"/>
    </row>
    <row r="3" ht="15" customHeight="1" spans="1:22">
      <c r="A3" s="233" t="s">
        <v>3</v>
      </c>
      <c r="B3" s="233"/>
      <c r="C3" s="233"/>
      <c r="D3" s="233"/>
      <c r="E3" s="234"/>
      <c r="F3" s="234"/>
      <c r="G3" s="234"/>
      <c r="H3" s="234"/>
      <c r="I3" s="234"/>
      <c r="J3" s="234"/>
      <c r="K3" s="234"/>
      <c r="L3" s="234"/>
      <c r="M3" s="234"/>
      <c r="N3" s="234"/>
      <c r="O3" s="234"/>
      <c r="P3" s="234"/>
      <c r="V3" s="255" t="s">
        <v>4</v>
      </c>
    </row>
    <row r="4" ht="20.1" customHeight="1" spans="1:22">
      <c r="A4" s="235" t="s">
        <v>45</v>
      </c>
      <c r="B4" s="235"/>
      <c r="C4" s="235"/>
      <c r="D4" s="236" t="s">
        <v>46</v>
      </c>
      <c r="E4" s="237" t="s">
        <v>47</v>
      </c>
      <c r="F4" s="238" t="s">
        <v>48</v>
      </c>
      <c r="G4" s="239"/>
      <c r="H4" s="239"/>
      <c r="I4" s="239"/>
      <c r="J4" s="239"/>
      <c r="K4" s="239"/>
      <c r="L4" s="239"/>
      <c r="M4" s="239"/>
      <c r="N4" s="239"/>
      <c r="O4" s="239"/>
      <c r="P4" s="239"/>
      <c r="Q4" s="253"/>
      <c r="R4" s="253"/>
      <c r="S4" s="237" t="s">
        <v>49</v>
      </c>
      <c r="T4" s="237"/>
      <c r="U4" s="254" t="s">
        <v>50</v>
      </c>
      <c r="V4" s="254" t="s">
        <v>19</v>
      </c>
    </row>
    <row r="5" ht="20.1" customHeight="1" spans="1:22">
      <c r="A5" s="235"/>
      <c r="B5" s="235"/>
      <c r="C5" s="235"/>
      <c r="D5" s="236"/>
      <c r="E5" s="237"/>
      <c r="F5" s="237" t="s">
        <v>10</v>
      </c>
      <c r="G5" s="240" t="s">
        <v>51</v>
      </c>
      <c r="H5" s="241"/>
      <c r="I5" s="252"/>
      <c r="J5" s="240" t="s">
        <v>52</v>
      </c>
      <c r="K5" s="239"/>
      <c r="L5" s="239"/>
      <c r="M5" s="239"/>
      <c r="N5" s="239"/>
      <c r="O5" s="253"/>
      <c r="P5" s="237" t="s">
        <v>53</v>
      </c>
      <c r="Q5" s="237" t="s">
        <v>54</v>
      </c>
      <c r="R5" s="256" t="s">
        <v>55</v>
      </c>
      <c r="S5" s="237" t="s">
        <v>56</v>
      </c>
      <c r="T5" s="237" t="s">
        <v>57</v>
      </c>
      <c r="U5" s="237"/>
      <c r="V5" s="237"/>
    </row>
    <row r="6" ht="20.1" customHeight="1" spans="1:22">
      <c r="A6" s="242" t="s">
        <v>58</v>
      </c>
      <c r="B6" s="242" t="s">
        <v>59</v>
      </c>
      <c r="C6" s="242" t="s">
        <v>60</v>
      </c>
      <c r="D6" s="236"/>
      <c r="E6" s="237"/>
      <c r="F6" s="237"/>
      <c r="G6" s="243" t="s">
        <v>61</v>
      </c>
      <c r="H6" s="243" t="s">
        <v>62</v>
      </c>
      <c r="I6" s="243" t="s">
        <v>63</v>
      </c>
      <c r="J6" s="254" t="s">
        <v>64</v>
      </c>
      <c r="K6" s="237" t="s">
        <v>65</v>
      </c>
      <c r="L6" s="237" t="s">
        <v>66</v>
      </c>
      <c r="M6" s="237" t="s">
        <v>67</v>
      </c>
      <c r="N6" s="237" t="s">
        <v>68</v>
      </c>
      <c r="O6" s="254" t="s">
        <v>69</v>
      </c>
      <c r="P6" s="237"/>
      <c r="Q6" s="237"/>
      <c r="R6" s="257"/>
      <c r="S6" s="237"/>
      <c r="T6" s="237"/>
      <c r="U6" s="237"/>
      <c r="V6" s="237"/>
    </row>
    <row r="7" ht="30" customHeight="1" spans="1:22">
      <c r="A7" s="242"/>
      <c r="B7" s="242"/>
      <c r="C7" s="242"/>
      <c r="D7" s="236"/>
      <c r="E7" s="237"/>
      <c r="F7" s="237"/>
      <c r="G7" s="244"/>
      <c r="H7" s="245"/>
      <c r="I7" s="245"/>
      <c r="J7" s="254"/>
      <c r="K7" s="237"/>
      <c r="L7" s="237"/>
      <c r="M7" s="237"/>
      <c r="N7" s="237"/>
      <c r="O7" s="254"/>
      <c r="P7" s="237"/>
      <c r="Q7" s="237"/>
      <c r="R7" s="244"/>
      <c r="S7" s="237"/>
      <c r="T7" s="237"/>
      <c r="U7" s="237"/>
      <c r="V7" s="237"/>
    </row>
    <row r="8" ht="20.1" customHeight="1" spans="1:22">
      <c r="A8" s="235" t="s">
        <v>70</v>
      </c>
      <c r="B8" s="235" t="s">
        <v>70</v>
      </c>
      <c r="C8" s="235" t="s">
        <v>70</v>
      </c>
      <c r="D8" s="235" t="s">
        <v>70</v>
      </c>
      <c r="E8" s="246">
        <v>1</v>
      </c>
      <c r="F8" s="246">
        <f t="shared" ref="F8:V8" si="0">E8+1</f>
        <v>2</v>
      </c>
      <c r="G8" s="246">
        <f t="shared" si="0"/>
        <v>3</v>
      </c>
      <c r="H8" s="246">
        <f t="shared" si="0"/>
        <v>4</v>
      </c>
      <c r="I8" s="246">
        <f t="shared" si="0"/>
        <v>5</v>
      </c>
      <c r="J8" s="246">
        <f t="shared" si="0"/>
        <v>6</v>
      </c>
      <c r="K8" s="246">
        <f t="shared" si="0"/>
        <v>7</v>
      </c>
      <c r="L8" s="246">
        <f t="shared" si="0"/>
        <v>8</v>
      </c>
      <c r="M8" s="246">
        <f t="shared" si="0"/>
        <v>9</v>
      </c>
      <c r="N8" s="246">
        <f t="shared" si="0"/>
        <v>10</v>
      </c>
      <c r="O8" s="246">
        <f t="shared" si="0"/>
        <v>11</v>
      </c>
      <c r="P8" s="246">
        <f t="shared" si="0"/>
        <v>12</v>
      </c>
      <c r="Q8" s="246">
        <f t="shared" si="0"/>
        <v>13</v>
      </c>
      <c r="R8" s="246">
        <f t="shared" si="0"/>
        <v>14</v>
      </c>
      <c r="S8" s="246">
        <f t="shared" si="0"/>
        <v>15</v>
      </c>
      <c r="T8" s="246">
        <f t="shared" si="0"/>
        <v>16</v>
      </c>
      <c r="U8" s="246">
        <f t="shared" si="0"/>
        <v>17</v>
      </c>
      <c r="V8" s="246">
        <f t="shared" si="0"/>
        <v>18</v>
      </c>
    </row>
    <row r="9" ht="20.1" customHeight="1" spans="1:22">
      <c r="A9" s="247"/>
      <c r="B9" s="247"/>
      <c r="C9" s="247"/>
      <c r="D9" s="248" t="s">
        <v>10</v>
      </c>
      <c r="E9" s="249">
        <v>11884.93</v>
      </c>
      <c r="F9" s="249">
        <v>11884.93</v>
      </c>
      <c r="G9" s="250">
        <v>8826.73</v>
      </c>
      <c r="H9" s="250">
        <v>8826.73</v>
      </c>
      <c r="I9" s="250">
        <v>0</v>
      </c>
      <c r="J9" s="250">
        <v>3058.2</v>
      </c>
      <c r="K9" s="249">
        <f>N9</f>
        <v>0</v>
      </c>
      <c r="L9" s="249">
        <v>3058.2</v>
      </c>
      <c r="M9" s="249">
        <v>0</v>
      </c>
      <c r="N9" s="249">
        <v>0</v>
      </c>
      <c r="O9" s="249">
        <v>0</v>
      </c>
      <c r="P9" s="249">
        <v>0</v>
      </c>
      <c r="Q9" s="249">
        <f>N9</f>
        <v>0</v>
      </c>
      <c r="R9" s="249">
        <f>N9</f>
        <v>0</v>
      </c>
      <c r="S9" s="258">
        <v>0</v>
      </c>
      <c r="T9" s="258">
        <f>N9</f>
        <v>0</v>
      </c>
      <c r="U9" s="258">
        <v>0</v>
      </c>
      <c r="V9" s="259">
        <v>0</v>
      </c>
    </row>
    <row r="10" ht="20.1" customHeight="1" spans="1:22">
      <c r="A10" s="247" t="s">
        <v>71</v>
      </c>
      <c r="B10" s="247" t="s">
        <v>72</v>
      </c>
      <c r="C10" s="247" t="s">
        <v>73</v>
      </c>
      <c r="D10" s="251" t="s">
        <v>74</v>
      </c>
      <c r="E10" s="249">
        <v>3.54</v>
      </c>
      <c r="F10" s="249">
        <v>3.54</v>
      </c>
      <c r="G10" s="250">
        <v>3.54</v>
      </c>
      <c r="H10" s="250">
        <v>3.54</v>
      </c>
      <c r="I10" s="250">
        <v>0</v>
      </c>
      <c r="J10" s="250">
        <v>0</v>
      </c>
      <c r="K10" s="249">
        <f t="shared" ref="K10:K44" si="1">N10</f>
        <v>0</v>
      </c>
      <c r="L10" s="249">
        <v>0</v>
      </c>
      <c r="M10" s="249">
        <v>0</v>
      </c>
      <c r="N10" s="249">
        <v>0</v>
      </c>
      <c r="O10" s="249">
        <v>0</v>
      </c>
      <c r="P10" s="249">
        <v>0</v>
      </c>
      <c r="Q10" s="249">
        <f t="shared" ref="Q10:Q44" si="2">N10</f>
        <v>0</v>
      </c>
      <c r="R10" s="249">
        <f t="shared" ref="R10:R44" si="3">N10</f>
        <v>0</v>
      </c>
      <c r="S10" s="258">
        <v>0</v>
      </c>
      <c r="T10" s="258">
        <f t="shared" ref="T10:T44" si="4">N10</f>
        <v>0</v>
      </c>
      <c r="U10" s="258">
        <v>0</v>
      </c>
      <c r="V10" s="259">
        <v>0</v>
      </c>
    </row>
    <row r="11" ht="20.1" customHeight="1" spans="1:22">
      <c r="A11" s="247" t="s">
        <v>71</v>
      </c>
      <c r="B11" s="247" t="s">
        <v>72</v>
      </c>
      <c r="C11" s="247" t="s">
        <v>73</v>
      </c>
      <c r="D11" s="251" t="s">
        <v>74</v>
      </c>
      <c r="E11" s="249">
        <v>6.18</v>
      </c>
      <c r="F11" s="249">
        <v>6.18</v>
      </c>
      <c r="G11" s="250">
        <v>6.18</v>
      </c>
      <c r="H11" s="250">
        <v>6.18</v>
      </c>
      <c r="I11" s="250">
        <v>0</v>
      </c>
      <c r="J11" s="250">
        <v>0</v>
      </c>
      <c r="K11" s="249">
        <f t="shared" si="1"/>
        <v>0</v>
      </c>
      <c r="L11" s="249">
        <v>0</v>
      </c>
      <c r="M11" s="249">
        <v>0</v>
      </c>
      <c r="N11" s="249">
        <v>0</v>
      </c>
      <c r="O11" s="249">
        <v>0</v>
      </c>
      <c r="P11" s="249">
        <v>0</v>
      </c>
      <c r="Q11" s="249">
        <f t="shared" si="2"/>
        <v>0</v>
      </c>
      <c r="R11" s="249">
        <f t="shared" si="3"/>
        <v>0</v>
      </c>
      <c r="S11" s="258">
        <v>0</v>
      </c>
      <c r="T11" s="258">
        <f t="shared" si="4"/>
        <v>0</v>
      </c>
      <c r="U11" s="258">
        <v>0</v>
      </c>
      <c r="V11" s="259">
        <v>0</v>
      </c>
    </row>
    <row r="12" ht="20.1" customHeight="1" spans="1:22">
      <c r="A12" s="247" t="s">
        <v>71</v>
      </c>
      <c r="B12" s="247" t="s">
        <v>72</v>
      </c>
      <c r="C12" s="247" t="s">
        <v>73</v>
      </c>
      <c r="D12" s="251" t="s">
        <v>74</v>
      </c>
      <c r="E12" s="249">
        <v>2.04</v>
      </c>
      <c r="F12" s="249">
        <v>2.04</v>
      </c>
      <c r="G12" s="250">
        <v>2.04</v>
      </c>
      <c r="H12" s="250">
        <v>2.04</v>
      </c>
      <c r="I12" s="250">
        <v>0</v>
      </c>
      <c r="J12" s="250">
        <v>0</v>
      </c>
      <c r="K12" s="249">
        <f t="shared" si="1"/>
        <v>0</v>
      </c>
      <c r="L12" s="249">
        <v>0</v>
      </c>
      <c r="M12" s="249">
        <v>0</v>
      </c>
      <c r="N12" s="249">
        <v>0</v>
      </c>
      <c r="O12" s="249">
        <v>0</v>
      </c>
      <c r="P12" s="249">
        <v>0</v>
      </c>
      <c r="Q12" s="249">
        <f t="shared" si="2"/>
        <v>0</v>
      </c>
      <c r="R12" s="249">
        <f t="shared" si="3"/>
        <v>0</v>
      </c>
      <c r="S12" s="258">
        <v>0</v>
      </c>
      <c r="T12" s="258">
        <f t="shared" si="4"/>
        <v>0</v>
      </c>
      <c r="U12" s="258">
        <v>0</v>
      </c>
      <c r="V12" s="259">
        <v>0</v>
      </c>
    </row>
    <row r="13" ht="20.1" customHeight="1" spans="1:22">
      <c r="A13" s="247" t="s">
        <v>71</v>
      </c>
      <c r="B13" s="247" t="s">
        <v>72</v>
      </c>
      <c r="C13" s="247" t="s">
        <v>73</v>
      </c>
      <c r="D13" s="251" t="s">
        <v>74</v>
      </c>
      <c r="E13" s="249">
        <v>3.98</v>
      </c>
      <c r="F13" s="249">
        <v>3.98</v>
      </c>
      <c r="G13" s="250">
        <v>3.98</v>
      </c>
      <c r="H13" s="250">
        <v>3.98</v>
      </c>
      <c r="I13" s="250">
        <v>0</v>
      </c>
      <c r="J13" s="250">
        <v>0</v>
      </c>
      <c r="K13" s="249">
        <f t="shared" si="1"/>
        <v>0</v>
      </c>
      <c r="L13" s="249">
        <v>0</v>
      </c>
      <c r="M13" s="249">
        <v>0</v>
      </c>
      <c r="N13" s="249">
        <v>0</v>
      </c>
      <c r="O13" s="249">
        <v>0</v>
      </c>
      <c r="P13" s="249">
        <v>0</v>
      </c>
      <c r="Q13" s="249">
        <f t="shared" si="2"/>
        <v>0</v>
      </c>
      <c r="R13" s="249">
        <f t="shared" si="3"/>
        <v>0</v>
      </c>
      <c r="S13" s="258">
        <v>0</v>
      </c>
      <c r="T13" s="258">
        <f t="shared" si="4"/>
        <v>0</v>
      </c>
      <c r="U13" s="258">
        <v>0</v>
      </c>
      <c r="V13" s="259">
        <v>0</v>
      </c>
    </row>
    <row r="14" ht="20.1" customHeight="1" spans="1:22">
      <c r="A14" s="247" t="s">
        <v>75</v>
      </c>
      <c r="B14" s="247" t="s">
        <v>76</v>
      </c>
      <c r="C14" s="247" t="s">
        <v>77</v>
      </c>
      <c r="D14" s="251" t="s">
        <v>78</v>
      </c>
      <c r="E14" s="249">
        <v>89.52</v>
      </c>
      <c r="F14" s="249">
        <v>89.52</v>
      </c>
      <c r="G14" s="250">
        <v>89.52</v>
      </c>
      <c r="H14" s="250">
        <v>89.52</v>
      </c>
      <c r="I14" s="250">
        <v>0</v>
      </c>
      <c r="J14" s="250">
        <v>0</v>
      </c>
      <c r="K14" s="249">
        <f t="shared" si="1"/>
        <v>0</v>
      </c>
      <c r="L14" s="249">
        <v>0</v>
      </c>
      <c r="M14" s="249">
        <v>0</v>
      </c>
      <c r="N14" s="249">
        <v>0</v>
      </c>
      <c r="O14" s="249">
        <v>0</v>
      </c>
      <c r="P14" s="249">
        <v>0</v>
      </c>
      <c r="Q14" s="249">
        <f t="shared" si="2"/>
        <v>0</v>
      </c>
      <c r="R14" s="249">
        <f t="shared" si="3"/>
        <v>0</v>
      </c>
      <c r="S14" s="258">
        <v>0</v>
      </c>
      <c r="T14" s="258">
        <f t="shared" si="4"/>
        <v>0</v>
      </c>
      <c r="U14" s="258">
        <v>0</v>
      </c>
      <c r="V14" s="259">
        <v>0</v>
      </c>
    </row>
    <row r="15" ht="20.1" customHeight="1" spans="1:22">
      <c r="A15" s="247" t="s">
        <v>75</v>
      </c>
      <c r="B15" s="247" t="s">
        <v>76</v>
      </c>
      <c r="C15" s="247" t="s">
        <v>79</v>
      </c>
      <c r="D15" s="251" t="s">
        <v>80</v>
      </c>
      <c r="E15" s="249">
        <v>56.8</v>
      </c>
      <c r="F15" s="249">
        <v>56.8</v>
      </c>
      <c r="G15" s="250">
        <v>56.8</v>
      </c>
      <c r="H15" s="250">
        <v>56.8</v>
      </c>
      <c r="I15" s="250">
        <v>0</v>
      </c>
      <c r="J15" s="250">
        <v>0</v>
      </c>
      <c r="K15" s="249">
        <f t="shared" si="1"/>
        <v>0</v>
      </c>
      <c r="L15" s="249">
        <v>0</v>
      </c>
      <c r="M15" s="249">
        <v>0</v>
      </c>
      <c r="N15" s="249">
        <v>0</v>
      </c>
      <c r="O15" s="249">
        <v>0</v>
      </c>
      <c r="P15" s="249">
        <v>0</v>
      </c>
      <c r="Q15" s="249">
        <f t="shared" si="2"/>
        <v>0</v>
      </c>
      <c r="R15" s="249">
        <f t="shared" si="3"/>
        <v>0</v>
      </c>
      <c r="S15" s="258">
        <v>0</v>
      </c>
      <c r="T15" s="258">
        <f t="shared" si="4"/>
        <v>0</v>
      </c>
      <c r="U15" s="258">
        <v>0</v>
      </c>
      <c r="V15" s="259">
        <v>0</v>
      </c>
    </row>
    <row r="16" ht="20.1" customHeight="1" spans="1:22">
      <c r="A16" s="247" t="s">
        <v>75</v>
      </c>
      <c r="B16" s="247" t="s">
        <v>76</v>
      </c>
      <c r="C16" s="247" t="s">
        <v>79</v>
      </c>
      <c r="D16" s="251" t="s">
        <v>80</v>
      </c>
      <c r="E16" s="249">
        <v>27.9</v>
      </c>
      <c r="F16" s="249">
        <v>27.9</v>
      </c>
      <c r="G16" s="250">
        <v>27.9</v>
      </c>
      <c r="H16" s="250">
        <v>27.9</v>
      </c>
      <c r="I16" s="250">
        <v>0</v>
      </c>
      <c r="J16" s="250">
        <v>0</v>
      </c>
      <c r="K16" s="249">
        <f t="shared" si="1"/>
        <v>0</v>
      </c>
      <c r="L16" s="249">
        <v>0</v>
      </c>
      <c r="M16" s="249">
        <v>0</v>
      </c>
      <c r="N16" s="249">
        <v>0</v>
      </c>
      <c r="O16" s="249">
        <v>0</v>
      </c>
      <c r="P16" s="249">
        <v>0</v>
      </c>
      <c r="Q16" s="249">
        <f t="shared" si="2"/>
        <v>0</v>
      </c>
      <c r="R16" s="249">
        <f t="shared" si="3"/>
        <v>0</v>
      </c>
      <c r="S16" s="258">
        <v>0</v>
      </c>
      <c r="T16" s="258">
        <f t="shared" si="4"/>
        <v>0</v>
      </c>
      <c r="U16" s="258">
        <v>0</v>
      </c>
      <c r="V16" s="259">
        <v>0</v>
      </c>
    </row>
    <row r="17" ht="20.1" customHeight="1" spans="1:22">
      <c r="A17" s="247" t="s">
        <v>75</v>
      </c>
      <c r="B17" s="247" t="s">
        <v>76</v>
      </c>
      <c r="C17" s="247" t="s">
        <v>79</v>
      </c>
      <c r="D17" s="251" t="s">
        <v>80</v>
      </c>
      <c r="E17" s="249">
        <v>15.63</v>
      </c>
      <c r="F17" s="249">
        <v>15.63</v>
      </c>
      <c r="G17" s="250">
        <v>15.63</v>
      </c>
      <c r="H17" s="250">
        <v>15.63</v>
      </c>
      <c r="I17" s="250">
        <v>0</v>
      </c>
      <c r="J17" s="250">
        <v>0</v>
      </c>
      <c r="K17" s="249">
        <f t="shared" si="1"/>
        <v>0</v>
      </c>
      <c r="L17" s="249">
        <v>0</v>
      </c>
      <c r="M17" s="249">
        <v>0</v>
      </c>
      <c r="N17" s="249">
        <v>0</v>
      </c>
      <c r="O17" s="249">
        <v>0</v>
      </c>
      <c r="P17" s="249">
        <v>0</v>
      </c>
      <c r="Q17" s="249">
        <f t="shared" si="2"/>
        <v>0</v>
      </c>
      <c r="R17" s="249">
        <f t="shared" si="3"/>
        <v>0</v>
      </c>
      <c r="S17" s="258">
        <v>0</v>
      </c>
      <c r="T17" s="258">
        <f t="shared" si="4"/>
        <v>0</v>
      </c>
      <c r="U17" s="258">
        <v>0</v>
      </c>
      <c r="V17" s="259">
        <v>0</v>
      </c>
    </row>
    <row r="18" ht="20.1" customHeight="1" spans="1:22">
      <c r="A18" s="247" t="s">
        <v>75</v>
      </c>
      <c r="B18" s="247" t="s">
        <v>76</v>
      </c>
      <c r="C18" s="247" t="s">
        <v>76</v>
      </c>
      <c r="D18" s="251" t="s">
        <v>81</v>
      </c>
      <c r="E18" s="249">
        <v>35</v>
      </c>
      <c r="F18" s="249">
        <v>35</v>
      </c>
      <c r="G18" s="250">
        <v>35</v>
      </c>
      <c r="H18" s="250">
        <v>35</v>
      </c>
      <c r="I18" s="250">
        <v>0</v>
      </c>
      <c r="J18" s="250">
        <v>0</v>
      </c>
      <c r="K18" s="249">
        <f t="shared" si="1"/>
        <v>0</v>
      </c>
      <c r="L18" s="249">
        <v>0</v>
      </c>
      <c r="M18" s="249">
        <v>0</v>
      </c>
      <c r="N18" s="249">
        <v>0</v>
      </c>
      <c r="O18" s="249">
        <v>0</v>
      </c>
      <c r="P18" s="249">
        <v>0</v>
      </c>
      <c r="Q18" s="249">
        <f t="shared" si="2"/>
        <v>0</v>
      </c>
      <c r="R18" s="249">
        <f t="shared" si="3"/>
        <v>0</v>
      </c>
      <c r="S18" s="258">
        <v>0</v>
      </c>
      <c r="T18" s="258">
        <f t="shared" si="4"/>
        <v>0</v>
      </c>
      <c r="U18" s="258">
        <v>0</v>
      </c>
      <c r="V18" s="259">
        <v>0</v>
      </c>
    </row>
    <row r="19" ht="20.1" customHeight="1" spans="1:22">
      <c r="A19" s="247" t="s">
        <v>75</v>
      </c>
      <c r="B19" s="247" t="s">
        <v>76</v>
      </c>
      <c r="C19" s="247" t="s">
        <v>76</v>
      </c>
      <c r="D19" s="251" t="s">
        <v>81</v>
      </c>
      <c r="E19" s="249">
        <v>31.34</v>
      </c>
      <c r="F19" s="249">
        <v>31.34</v>
      </c>
      <c r="G19" s="250">
        <v>31.34</v>
      </c>
      <c r="H19" s="250">
        <v>31.34</v>
      </c>
      <c r="I19" s="250">
        <v>0</v>
      </c>
      <c r="J19" s="250">
        <v>0</v>
      </c>
      <c r="K19" s="249">
        <f t="shared" si="1"/>
        <v>0</v>
      </c>
      <c r="L19" s="249">
        <v>0</v>
      </c>
      <c r="M19" s="249">
        <v>0</v>
      </c>
      <c r="N19" s="249">
        <v>0</v>
      </c>
      <c r="O19" s="249">
        <v>0</v>
      </c>
      <c r="P19" s="249">
        <v>0</v>
      </c>
      <c r="Q19" s="249">
        <f t="shared" si="2"/>
        <v>0</v>
      </c>
      <c r="R19" s="249">
        <f t="shared" si="3"/>
        <v>0</v>
      </c>
      <c r="S19" s="258">
        <v>0</v>
      </c>
      <c r="T19" s="258">
        <f t="shared" si="4"/>
        <v>0</v>
      </c>
      <c r="U19" s="258">
        <v>0</v>
      </c>
      <c r="V19" s="259">
        <v>0</v>
      </c>
    </row>
    <row r="20" ht="20.1" customHeight="1" spans="1:22">
      <c r="A20" s="247" t="s">
        <v>75</v>
      </c>
      <c r="B20" s="247" t="s">
        <v>76</v>
      </c>
      <c r="C20" s="247" t="s">
        <v>76</v>
      </c>
      <c r="D20" s="251" t="s">
        <v>81</v>
      </c>
      <c r="E20" s="249">
        <v>54.65</v>
      </c>
      <c r="F20" s="249">
        <v>54.65</v>
      </c>
      <c r="G20" s="250">
        <v>54.65</v>
      </c>
      <c r="H20" s="250">
        <v>54.65</v>
      </c>
      <c r="I20" s="250">
        <v>0</v>
      </c>
      <c r="J20" s="250">
        <v>0</v>
      </c>
      <c r="K20" s="249">
        <f t="shared" si="1"/>
        <v>0</v>
      </c>
      <c r="L20" s="249">
        <v>0</v>
      </c>
      <c r="M20" s="249">
        <v>0</v>
      </c>
      <c r="N20" s="249">
        <v>0</v>
      </c>
      <c r="O20" s="249">
        <v>0</v>
      </c>
      <c r="P20" s="249">
        <v>0</v>
      </c>
      <c r="Q20" s="249">
        <f t="shared" si="2"/>
        <v>0</v>
      </c>
      <c r="R20" s="249">
        <f t="shared" si="3"/>
        <v>0</v>
      </c>
      <c r="S20" s="258">
        <v>0</v>
      </c>
      <c r="T20" s="258">
        <f t="shared" si="4"/>
        <v>0</v>
      </c>
      <c r="U20" s="258">
        <v>0</v>
      </c>
      <c r="V20" s="259">
        <v>0</v>
      </c>
    </row>
    <row r="21" ht="20.1" customHeight="1" spans="1:22">
      <c r="A21" s="247" t="s">
        <v>75</v>
      </c>
      <c r="B21" s="247" t="s">
        <v>76</v>
      </c>
      <c r="C21" s="247" t="s">
        <v>76</v>
      </c>
      <c r="D21" s="251" t="s">
        <v>81</v>
      </c>
      <c r="E21" s="249">
        <v>18.01</v>
      </c>
      <c r="F21" s="249">
        <v>18.01</v>
      </c>
      <c r="G21" s="250">
        <v>18.01</v>
      </c>
      <c r="H21" s="250">
        <v>18.01</v>
      </c>
      <c r="I21" s="250">
        <v>0</v>
      </c>
      <c r="J21" s="250">
        <v>0</v>
      </c>
      <c r="K21" s="249">
        <f t="shared" si="1"/>
        <v>0</v>
      </c>
      <c r="L21" s="249">
        <v>0</v>
      </c>
      <c r="M21" s="249">
        <v>0</v>
      </c>
      <c r="N21" s="249">
        <v>0</v>
      </c>
      <c r="O21" s="249">
        <v>0</v>
      </c>
      <c r="P21" s="249">
        <v>0</v>
      </c>
      <c r="Q21" s="249">
        <f t="shared" si="2"/>
        <v>0</v>
      </c>
      <c r="R21" s="249">
        <f t="shared" si="3"/>
        <v>0</v>
      </c>
      <c r="S21" s="258">
        <v>0</v>
      </c>
      <c r="T21" s="258">
        <f t="shared" si="4"/>
        <v>0</v>
      </c>
      <c r="U21" s="258">
        <v>0</v>
      </c>
      <c r="V21" s="259">
        <v>0</v>
      </c>
    </row>
    <row r="22" ht="20.1" customHeight="1" spans="1:22">
      <c r="A22" s="247" t="s">
        <v>82</v>
      </c>
      <c r="B22" s="247" t="s">
        <v>77</v>
      </c>
      <c r="C22" s="247" t="s">
        <v>77</v>
      </c>
      <c r="D22" s="251" t="s">
        <v>83</v>
      </c>
      <c r="E22" s="249">
        <v>12.94</v>
      </c>
      <c r="F22" s="249">
        <v>12.94</v>
      </c>
      <c r="G22" s="250">
        <v>12.94</v>
      </c>
      <c r="H22" s="250">
        <v>12.94</v>
      </c>
      <c r="I22" s="250">
        <v>0</v>
      </c>
      <c r="J22" s="250">
        <v>0</v>
      </c>
      <c r="K22" s="249">
        <f t="shared" si="1"/>
        <v>0</v>
      </c>
      <c r="L22" s="249">
        <v>0</v>
      </c>
      <c r="M22" s="249">
        <v>0</v>
      </c>
      <c r="N22" s="249">
        <v>0</v>
      </c>
      <c r="O22" s="249">
        <v>0</v>
      </c>
      <c r="P22" s="249">
        <v>0</v>
      </c>
      <c r="Q22" s="249">
        <f t="shared" si="2"/>
        <v>0</v>
      </c>
      <c r="R22" s="249">
        <f t="shared" si="3"/>
        <v>0</v>
      </c>
      <c r="S22" s="258">
        <v>0</v>
      </c>
      <c r="T22" s="258">
        <f t="shared" si="4"/>
        <v>0</v>
      </c>
      <c r="U22" s="258">
        <v>0</v>
      </c>
      <c r="V22" s="259">
        <v>0</v>
      </c>
    </row>
    <row r="23" ht="20.1" customHeight="1" spans="1:22">
      <c r="A23" s="247" t="s">
        <v>82</v>
      </c>
      <c r="B23" s="247" t="s">
        <v>77</v>
      </c>
      <c r="C23" s="247" t="s">
        <v>79</v>
      </c>
      <c r="D23" s="251" t="s">
        <v>84</v>
      </c>
      <c r="E23" s="249">
        <v>72.42</v>
      </c>
      <c r="F23" s="249">
        <v>72.42</v>
      </c>
      <c r="G23" s="250">
        <v>72.42</v>
      </c>
      <c r="H23" s="250">
        <v>72.42</v>
      </c>
      <c r="I23" s="250">
        <v>0</v>
      </c>
      <c r="J23" s="250">
        <v>0</v>
      </c>
      <c r="K23" s="249">
        <f t="shared" si="1"/>
        <v>0</v>
      </c>
      <c r="L23" s="249">
        <v>0</v>
      </c>
      <c r="M23" s="249">
        <v>0</v>
      </c>
      <c r="N23" s="249">
        <v>0</v>
      </c>
      <c r="O23" s="249">
        <v>0</v>
      </c>
      <c r="P23" s="249">
        <v>0</v>
      </c>
      <c r="Q23" s="249">
        <f t="shared" si="2"/>
        <v>0</v>
      </c>
      <c r="R23" s="249">
        <f t="shared" si="3"/>
        <v>0</v>
      </c>
      <c r="S23" s="258">
        <v>0</v>
      </c>
      <c r="T23" s="258">
        <f t="shared" si="4"/>
        <v>0</v>
      </c>
      <c r="U23" s="258">
        <v>0</v>
      </c>
      <c r="V23" s="259">
        <v>0</v>
      </c>
    </row>
    <row r="24" ht="20.1" customHeight="1" spans="1:22">
      <c r="A24" s="247" t="s">
        <v>82</v>
      </c>
      <c r="B24" s="247" t="s">
        <v>85</v>
      </c>
      <c r="C24" s="247" t="s">
        <v>79</v>
      </c>
      <c r="D24" s="251" t="s">
        <v>86</v>
      </c>
      <c r="E24" s="249">
        <v>3130.7</v>
      </c>
      <c r="F24" s="249">
        <v>3130.7</v>
      </c>
      <c r="G24" s="250">
        <v>3130.7</v>
      </c>
      <c r="H24" s="250">
        <v>3130.7</v>
      </c>
      <c r="I24" s="250">
        <v>0</v>
      </c>
      <c r="J24" s="250">
        <v>0</v>
      </c>
      <c r="K24" s="249">
        <f t="shared" si="1"/>
        <v>0</v>
      </c>
      <c r="L24" s="249">
        <v>0</v>
      </c>
      <c r="M24" s="249">
        <v>0</v>
      </c>
      <c r="N24" s="249">
        <v>0</v>
      </c>
      <c r="O24" s="249">
        <v>0</v>
      </c>
      <c r="P24" s="249">
        <v>0</v>
      </c>
      <c r="Q24" s="249">
        <f t="shared" si="2"/>
        <v>0</v>
      </c>
      <c r="R24" s="249">
        <f t="shared" si="3"/>
        <v>0</v>
      </c>
      <c r="S24" s="258">
        <v>0</v>
      </c>
      <c r="T24" s="258">
        <f t="shared" si="4"/>
        <v>0</v>
      </c>
      <c r="U24" s="258">
        <v>0</v>
      </c>
      <c r="V24" s="259">
        <v>0</v>
      </c>
    </row>
    <row r="25" ht="20.1" customHeight="1" spans="1:22">
      <c r="A25" s="247" t="s">
        <v>82</v>
      </c>
      <c r="B25" s="247" t="s">
        <v>85</v>
      </c>
      <c r="C25" s="247" t="s">
        <v>87</v>
      </c>
      <c r="D25" s="251" t="s">
        <v>88</v>
      </c>
      <c r="E25" s="249">
        <v>772.39</v>
      </c>
      <c r="F25" s="249">
        <v>772.39</v>
      </c>
      <c r="G25" s="250">
        <v>772.39</v>
      </c>
      <c r="H25" s="250">
        <v>772.39</v>
      </c>
      <c r="I25" s="250">
        <v>0</v>
      </c>
      <c r="J25" s="250">
        <v>0</v>
      </c>
      <c r="K25" s="249">
        <f t="shared" si="1"/>
        <v>0</v>
      </c>
      <c r="L25" s="249">
        <v>0</v>
      </c>
      <c r="M25" s="249">
        <v>0</v>
      </c>
      <c r="N25" s="249">
        <v>0</v>
      </c>
      <c r="O25" s="249">
        <v>0</v>
      </c>
      <c r="P25" s="249">
        <v>0</v>
      </c>
      <c r="Q25" s="249">
        <f t="shared" si="2"/>
        <v>0</v>
      </c>
      <c r="R25" s="249">
        <f t="shared" si="3"/>
        <v>0</v>
      </c>
      <c r="S25" s="258">
        <v>0</v>
      </c>
      <c r="T25" s="258">
        <f t="shared" si="4"/>
        <v>0</v>
      </c>
      <c r="U25" s="258">
        <v>0</v>
      </c>
      <c r="V25" s="259">
        <v>0</v>
      </c>
    </row>
    <row r="26" ht="20.1" customHeight="1" spans="1:22">
      <c r="A26" s="247" t="s">
        <v>82</v>
      </c>
      <c r="B26" s="247" t="s">
        <v>89</v>
      </c>
      <c r="C26" s="247" t="s">
        <v>77</v>
      </c>
      <c r="D26" s="251" t="s">
        <v>90</v>
      </c>
      <c r="E26" s="249">
        <v>3507.67</v>
      </c>
      <c r="F26" s="249">
        <v>3507.67</v>
      </c>
      <c r="G26" s="250">
        <v>507.67</v>
      </c>
      <c r="H26" s="250">
        <v>507.67</v>
      </c>
      <c r="I26" s="250">
        <v>0</v>
      </c>
      <c r="J26" s="250">
        <v>3000</v>
      </c>
      <c r="K26" s="249">
        <f t="shared" si="1"/>
        <v>0</v>
      </c>
      <c r="L26" s="249">
        <v>3000</v>
      </c>
      <c r="M26" s="249">
        <v>0</v>
      </c>
      <c r="N26" s="249">
        <v>0</v>
      </c>
      <c r="O26" s="249">
        <v>0</v>
      </c>
      <c r="P26" s="249">
        <v>0</v>
      </c>
      <c r="Q26" s="249">
        <f t="shared" si="2"/>
        <v>0</v>
      </c>
      <c r="R26" s="249">
        <f t="shared" si="3"/>
        <v>0</v>
      </c>
      <c r="S26" s="258">
        <v>0</v>
      </c>
      <c r="T26" s="258">
        <f t="shared" si="4"/>
        <v>0</v>
      </c>
      <c r="U26" s="258">
        <v>0</v>
      </c>
      <c r="V26" s="259">
        <v>0</v>
      </c>
    </row>
    <row r="27" ht="20.1" customHeight="1" spans="1:22">
      <c r="A27" s="247" t="s">
        <v>82</v>
      </c>
      <c r="B27" s="247" t="s">
        <v>89</v>
      </c>
      <c r="C27" s="247" t="s">
        <v>79</v>
      </c>
      <c r="D27" s="251" t="s">
        <v>91</v>
      </c>
      <c r="E27" s="249">
        <v>200.68</v>
      </c>
      <c r="F27" s="249">
        <v>200.68</v>
      </c>
      <c r="G27" s="250">
        <v>200.68</v>
      </c>
      <c r="H27" s="250">
        <v>200.68</v>
      </c>
      <c r="I27" s="250">
        <v>0</v>
      </c>
      <c r="J27" s="250">
        <v>0</v>
      </c>
      <c r="K27" s="249">
        <f t="shared" si="1"/>
        <v>0</v>
      </c>
      <c r="L27" s="249">
        <v>0</v>
      </c>
      <c r="M27" s="249">
        <v>0</v>
      </c>
      <c r="N27" s="249">
        <v>0</v>
      </c>
      <c r="O27" s="249">
        <v>0</v>
      </c>
      <c r="P27" s="249">
        <v>0</v>
      </c>
      <c r="Q27" s="249">
        <f t="shared" si="2"/>
        <v>0</v>
      </c>
      <c r="R27" s="249">
        <f t="shared" si="3"/>
        <v>0</v>
      </c>
      <c r="S27" s="258">
        <v>0</v>
      </c>
      <c r="T27" s="258">
        <f t="shared" si="4"/>
        <v>0</v>
      </c>
      <c r="U27" s="258">
        <v>0</v>
      </c>
      <c r="V27" s="259">
        <v>0</v>
      </c>
    </row>
    <row r="28" ht="20.1" customHeight="1" spans="1:22">
      <c r="A28" s="247" t="s">
        <v>82</v>
      </c>
      <c r="B28" s="247" t="s">
        <v>89</v>
      </c>
      <c r="C28" s="247" t="s">
        <v>85</v>
      </c>
      <c r="D28" s="251" t="s">
        <v>92</v>
      </c>
      <c r="E28" s="249">
        <v>344.06</v>
      </c>
      <c r="F28" s="249">
        <v>344.06</v>
      </c>
      <c r="G28" s="250">
        <v>344.06</v>
      </c>
      <c r="H28" s="250">
        <v>344.06</v>
      </c>
      <c r="I28" s="250">
        <v>0</v>
      </c>
      <c r="J28" s="250">
        <v>0</v>
      </c>
      <c r="K28" s="249">
        <f t="shared" si="1"/>
        <v>0</v>
      </c>
      <c r="L28" s="249">
        <v>0</v>
      </c>
      <c r="M28" s="249">
        <v>0</v>
      </c>
      <c r="N28" s="249">
        <v>0</v>
      </c>
      <c r="O28" s="249">
        <v>0</v>
      </c>
      <c r="P28" s="249">
        <v>0</v>
      </c>
      <c r="Q28" s="249">
        <f t="shared" si="2"/>
        <v>0</v>
      </c>
      <c r="R28" s="249">
        <f t="shared" si="3"/>
        <v>0</v>
      </c>
      <c r="S28" s="258">
        <v>0</v>
      </c>
      <c r="T28" s="258">
        <f t="shared" si="4"/>
        <v>0</v>
      </c>
      <c r="U28" s="258">
        <v>0</v>
      </c>
      <c r="V28" s="259">
        <v>0</v>
      </c>
    </row>
    <row r="29" ht="20.1" customHeight="1" spans="1:22">
      <c r="A29" s="247" t="s">
        <v>82</v>
      </c>
      <c r="B29" s="247" t="s">
        <v>89</v>
      </c>
      <c r="C29" s="247" t="s">
        <v>93</v>
      </c>
      <c r="D29" s="251" t="s">
        <v>94</v>
      </c>
      <c r="E29" s="249">
        <v>549.4</v>
      </c>
      <c r="F29" s="249">
        <v>549.4</v>
      </c>
      <c r="G29" s="250">
        <v>549.4</v>
      </c>
      <c r="H29" s="250">
        <v>549.4</v>
      </c>
      <c r="I29" s="250">
        <v>0</v>
      </c>
      <c r="J29" s="250">
        <v>0</v>
      </c>
      <c r="K29" s="249">
        <f t="shared" si="1"/>
        <v>0</v>
      </c>
      <c r="L29" s="249">
        <v>0</v>
      </c>
      <c r="M29" s="249">
        <v>0</v>
      </c>
      <c r="N29" s="249">
        <v>0</v>
      </c>
      <c r="O29" s="249">
        <v>0</v>
      </c>
      <c r="P29" s="249">
        <v>0</v>
      </c>
      <c r="Q29" s="249">
        <f t="shared" si="2"/>
        <v>0</v>
      </c>
      <c r="R29" s="249">
        <f t="shared" si="3"/>
        <v>0</v>
      </c>
      <c r="S29" s="258">
        <v>0</v>
      </c>
      <c r="T29" s="258">
        <f t="shared" si="4"/>
        <v>0</v>
      </c>
      <c r="U29" s="258">
        <v>0</v>
      </c>
      <c r="V29" s="259">
        <v>0</v>
      </c>
    </row>
    <row r="30" ht="20.1" customHeight="1" spans="1:22">
      <c r="A30" s="247" t="s">
        <v>82</v>
      </c>
      <c r="B30" s="247" t="s">
        <v>89</v>
      </c>
      <c r="C30" s="247" t="s">
        <v>95</v>
      </c>
      <c r="D30" s="251" t="s">
        <v>96</v>
      </c>
      <c r="E30" s="249">
        <v>59</v>
      </c>
      <c r="F30" s="249">
        <v>59</v>
      </c>
      <c r="G30" s="250">
        <v>59</v>
      </c>
      <c r="H30" s="250">
        <v>59</v>
      </c>
      <c r="I30" s="250">
        <v>0</v>
      </c>
      <c r="J30" s="250">
        <v>0</v>
      </c>
      <c r="K30" s="249">
        <f t="shared" si="1"/>
        <v>0</v>
      </c>
      <c r="L30" s="249">
        <v>0</v>
      </c>
      <c r="M30" s="249">
        <v>0</v>
      </c>
      <c r="N30" s="249">
        <v>0</v>
      </c>
      <c r="O30" s="249">
        <v>0</v>
      </c>
      <c r="P30" s="249">
        <v>0</v>
      </c>
      <c r="Q30" s="249">
        <f t="shared" si="2"/>
        <v>0</v>
      </c>
      <c r="R30" s="249">
        <f t="shared" si="3"/>
        <v>0</v>
      </c>
      <c r="S30" s="258">
        <v>0</v>
      </c>
      <c r="T30" s="258">
        <f t="shared" si="4"/>
        <v>0</v>
      </c>
      <c r="U30" s="258">
        <v>0</v>
      </c>
      <c r="V30" s="259">
        <v>0</v>
      </c>
    </row>
    <row r="31" ht="20.1" customHeight="1" spans="1:22">
      <c r="A31" s="247" t="s">
        <v>82</v>
      </c>
      <c r="B31" s="247" t="s">
        <v>89</v>
      </c>
      <c r="C31" s="247" t="s">
        <v>95</v>
      </c>
      <c r="D31" s="251" t="s">
        <v>96</v>
      </c>
      <c r="E31" s="249">
        <v>775.94</v>
      </c>
      <c r="F31" s="249">
        <v>775.94</v>
      </c>
      <c r="G31" s="250">
        <v>775.94</v>
      </c>
      <c r="H31" s="250">
        <v>775.94</v>
      </c>
      <c r="I31" s="250">
        <v>0</v>
      </c>
      <c r="J31" s="250">
        <v>0</v>
      </c>
      <c r="K31" s="249">
        <f t="shared" si="1"/>
        <v>0</v>
      </c>
      <c r="L31" s="249">
        <v>0</v>
      </c>
      <c r="M31" s="249">
        <v>0</v>
      </c>
      <c r="N31" s="249">
        <v>0</v>
      </c>
      <c r="O31" s="249">
        <v>0</v>
      </c>
      <c r="P31" s="249">
        <v>0</v>
      </c>
      <c r="Q31" s="249">
        <f t="shared" si="2"/>
        <v>0</v>
      </c>
      <c r="R31" s="249">
        <f t="shared" si="3"/>
        <v>0</v>
      </c>
      <c r="S31" s="258">
        <v>0</v>
      </c>
      <c r="T31" s="258">
        <f t="shared" si="4"/>
        <v>0</v>
      </c>
      <c r="U31" s="258">
        <v>0</v>
      </c>
      <c r="V31" s="259">
        <v>0</v>
      </c>
    </row>
    <row r="32" ht="20.1" customHeight="1" spans="1:22">
      <c r="A32" s="247" t="s">
        <v>82</v>
      </c>
      <c r="B32" s="247" t="s">
        <v>89</v>
      </c>
      <c r="C32" s="247" t="s">
        <v>87</v>
      </c>
      <c r="D32" s="251" t="s">
        <v>97</v>
      </c>
      <c r="E32" s="249">
        <v>135.11</v>
      </c>
      <c r="F32" s="249">
        <v>135.11</v>
      </c>
      <c r="G32" s="250">
        <v>135.11</v>
      </c>
      <c r="H32" s="250">
        <v>135.11</v>
      </c>
      <c r="I32" s="250">
        <v>0</v>
      </c>
      <c r="J32" s="250">
        <v>0</v>
      </c>
      <c r="K32" s="249">
        <f t="shared" si="1"/>
        <v>0</v>
      </c>
      <c r="L32" s="249">
        <v>0</v>
      </c>
      <c r="M32" s="249">
        <v>0</v>
      </c>
      <c r="N32" s="249">
        <v>0</v>
      </c>
      <c r="O32" s="249">
        <v>0</v>
      </c>
      <c r="P32" s="249">
        <v>0</v>
      </c>
      <c r="Q32" s="249">
        <f t="shared" si="2"/>
        <v>0</v>
      </c>
      <c r="R32" s="249">
        <f t="shared" si="3"/>
        <v>0</v>
      </c>
      <c r="S32" s="258">
        <v>0</v>
      </c>
      <c r="T32" s="258">
        <f t="shared" si="4"/>
        <v>0</v>
      </c>
      <c r="U32" s="258">
        <v>0</v>
      </c>
      <c r="V32" s="259">
        <v>0</v>
      </c>
    </row>
    <row r="33" ht="20.1" customHeight="1" spans="1:22">
      <c r="A33" s="247" t="s">
        <v>82</v>
      </c>
      <c r="B33" s="247" t="s">
        <v>98</v>
      </c>
      <c r="C33" s="247" t="s">
        <v>99</v>
      </c>
      <c r="D33" s="251" t="s">
        <v>100</v>
      </c>
      <c r="E33" s="249">
        <v>580.92</v>
      </c>
      <c r="F33" s="249">
        <v>580.92</v>
      </c>
      <c r="G33" s="250">
        <v>580.92</v>
      </c>
      <c r="H33" s="250">
        <v>580.92</v>
      </c>
      <c r="I33" s="250">
        <v>0</v>
      </c>
      <c r="J33" s="250">
        <v>0</v>
      </c>
      <c r="K33" s="249">
        <f t="shared" si="1"/>
        <v>0</v>
      </c>
      <c r="L33" s="249">
        <v>0</v>
      </c>
      <c r="M33" s="249">
        <v>0</v>
      </c>
      <c r="N33" s="249">
        <v>0</v>
      </c>
      <c r="O33" s="249">
        <v>0</v>
      </c>
      <c r="P33" s="249">
        <v>0</v>
      </c>
      <c r="Q33" s="249">
        <f t="shared" si="2"/>
        <v>0</v>
      </c>
      <c r="R33" s="249">
        <f t="shared" si="3"/>
        <v>0</v>
      </c>
      <c r="S33" s="258">
        <v>0</v>
      </c>
      <c r="T33" s="258">
        <f t="shared" si="4"/>
        <v>0</v>
      </c>
      <c r="U33" s="258">
        <v>0</v>
      </c>
      <c r="V33" s="259">
        <v>0</v>
      </c>
    </row>
    <row r="34" ht="20.1" customHeight="1" spans="1:22">
      <c r="A34" s="247" t="s">
        <v>82</v>
      </c>
      <c r="B34" s="247" t="s">
        <v>98</v>
      </c>
      <c r="C34" s="247" t="s">
        <v>101</v>
      </c>
      <c r="D34" s="251" t="s">
        <v>102</v>
      </c>
      <c r="E34" s="249">
        <v>1015.66</v>
      </c>
      <c r="F34" s="249">
        <v>1015.66</v>
      </c>
      <c r="G34" s="250">
        <v>1015.66</v>
      </c>
      <c r="H34" s="250">
        <v>1015.66</v>
      </c>
      <c r="I34" s="250">
        <v>0</v>
      </c>
      <c r="J34" s="250">
        <v>0</v>
      </c>
      <c r="K34" s="249">
        <f t="shared" si="1"/>
        <v>0</v>
      </c>
      <c r="L34" s="249">
        <v>0</v>
      </c>
      <c r="M34" s="249">
        <v>0</v>
      </c>
      <c r="N34" s="249">
        <v>0</v>
      </c>
      <c r="O34" s="249">
        <v>0</v>
      </c>
      <c r="P34" s="249">
        <v>0</v>
      </c>
      <c r="Q34" s="249">
        <f t="shared" si="2"/>
        <v>0</v>
      </c>
      <c r="R34" s="249">
        <f t="shared" si="3"/>
        <v>0</v>
      </c>
      <c r="S34" s="258">
        <v>0</v>
      </c>
      <c r="T34" s="258">
        <f t="shared" si="4"/>
        <v>0</v>
      </c>
      <c r="U34" s="258">
        <v>0</v>
      </c>
      <c r="V34" s="259">
        <v>0</v>
      </c>
    </row>
    <row r="35" ht="20.1" customHeight="1" spans="1:22">
      <c r="A35" s="247" t="s">
        <v>82</v>
      </c>
      <c r="B35" s="247" t="s">
        <v>98</v>
      </c>
      <c r="C35" s="247" t="s">
        <v>101</v>
      </c>
      <c r="D35" s="251" t="s">
        <v>102</v>
      </c>
      <c r="E35" s="249">
        <v>58.2</v>
      </c>
      <c r="F35" s="249">
        <v>58.2</v>
      </c>
      <c r="G35" s="250">
        <v>0</v>
      </c>
      <c r="H35" s="250">
        <v>0</v>
      </c>
      <c r="I35" s="250">
        <v>0</v>
      </c>
      <c r="J35" s="250">
        <v>58.2</v>
      </c>
      <c r="K35" s="249">
        <f t="shared" si="1"/>
        <v>0</v>
      </c>
      <c r="L35" s="249">
        <v>58.2</v>
      </c>
      <c r="M35" s="249">
        <v>0</v>
      </c>
      <c r="N35" s="249">
        <v>0</v>
      </c>
      <c r="O35" s="249">
        <v>0</v>
      </c>
      <c r="P35" s="249">
        <v>0</v>
      </c>
      <c r="Q35" s="249">
        <f t="shared" si="2"/>
        <v>0</v>
      </c>
      <c r="R35" s="249">
        <f t="shared" si="3"/>
        <v>0</v>
      </c>
      <c r="S35" s="258">
        <v>0</v>
      </c>
      <c r="T35" s="258">
        <f t="shared" si="4"/>
        <v>0</v>
      </c>
      <c r="U35" s="258">
        <v>0</v>
      </c>
      <c r="V35" s="259">
        <v>0</v>
      </c>
    </row>
    <row r="36" ht="20.1" customHeight="1" spans="1:22">
      <c r="A36" s="247" t="s">
        <v>82</v>
      </c>
      <c r="B36" s="247" t="s">
        <v>103</v>
      </c>
      <c r="C36" s="247" t="s">
        <v>77</v>
      </c>
      <c r="D36" s="251" t="s">
        <v>104</v>
      </c>
      <c r="E36" s="249">
        <v>33.74</v>
      </c>
      <c r="F36" s="249">
        <v>33.74</v>
      </c>
      <c r="G36" s="250">
        <v>33.74</v>
      </c>
      <c r="H36" s="250">
        <v>33.74</v>
      </c>
      <c r="I36" s="250">
        <v>0</v>
      </c>
      <c r="J36" s="250">
        <v>0</v>
      </c>
      <c r="K36" s="249">
        <f t="shared" si="1"/>
        <v>0</v>
      </c>
      <c r="L36" s="249">
        <v>0</v>
      </c>
      <c r="M36" s="249">
        <v>0</v>
      </c>
      <c r="N36" s="249">
        <v>0</v>
      </c>
      <c r="O36" s="249">
        <v>0</v>
      </c>
      <c r="P36" s="249">
        <v>0</v>
      </c>
      <c r="Q36" s="249">
        <f t="shared" si="2"/>
        <v>0</v>
      </c>
      <c r="R36" s="249">
        <f t="shared" si="3"/>
        <v>0</v>
      </c>
      <c r="S36" s="258">
        <v>0</v>
      </c>
      <c r="T36" s="258">
        <f t="shared" si="4"/>
        <v>0</v>
      </c>
      <c r="U36" s="258">
        <v>0</v>
      </c>
      <c r="V36" s="259">
        <v>0</v>
      </c>
    </row>
    <row r="37" ht="20.1" customHeight="1" spans="1:22">
      <c r="A37" s="247" t="s">
        <v>82</v>
      </c>
      <c r="B37" s="247" t="s">
        <v>103</v>
      </c>
      <c r="C37" s="247" t="s">
        <v>79</v>
      </c>
      <c r="D37" s="251" t="s">
        <v>105</v>
      </c>
      <c r="E37" s="249">
        <v>20.99</v>
      </c>
      <c r="F37" s="249">
        <v>20.99</v>
      </c>
      <c r="G37" s="250">
        <v>20.99</v>
      </c>
      <c r="H37" s="250">
        <v>20.99</v>
      </c>
      <c r="I37" s="250">
        <v>0</v>
      </c>
      <c r="J37" s="250">
        <v>0</v>
      </c>
      <c r="K37" s="249">
        <f t="shared" si="1"/>
        <v>0</v>
      </c>
      <c r="L37" s="249">
        <v>0</v>
      </c>
      <c r="M37" s="249">
        <v>0</v>
      </c>
      <c r="N37" s="249">
        <v>0</v>
      </c>
      <c r="O37" s="249">
        <v>0</v>
      </c>
      <c r="P37" s="249">
        <v>0</v>
      </c>
      <c r="Q37" s="249">
        <f t="shared" si="2"/>
        <v>0</v>
      </c>
      <c r="R37" s="249">
        <f t="shared" si="3"/>
        <v>0</v>
      </c>
      <c r="S37" s="258">
        <v>0</v>
      </c>
      <c r="T37" s="258">
        <f t="shared" si="4"/>
        <v>0</v>
      </c>
      <c r="U37" s="258">
        <v>0</v>
      </c>
      <c r="V37" s="259">
        <v>0</v>
      </c>
    </row>
    <row r="38" ht="20.1" customHeight="1" spans="1:22">
      <c r="A38" s="247" t="s">
        <v>82</v>
      </c>
      <c r="B38" s="247" t="s">
        <v>103</v>
      </c>
      <c r="C38" s="247" t="s">
        <v>79</v>
      </c>
      <c r="D38" s="251" t="s">
        <v>105</v>
      </c>
      <c r="E38" s="249">
        <v>10.81</v>
      </c>
      <c r="F38" s="249">
        <v>10.81</v>
      </c>
      <c r="G38" s="250">
        <v>10.81</v>
      </c>
      <c r="H38" s="250">
        <v>10.81</v>
      </c>
      <c r="I38" s="250">
        <v>0</v>
      </c>
      <c r="J38" s="250">
        <v>0</v>
      </c>
      <c r="K38" s="249">
        <f t="shared" si="1"/>
        <v>0</v>
      </c>
      <c r="L38" s="249">
        <v>0</v>
      </c>
      <c r="M38" s="249">
        <v>0</v>
      </c>
      <c r="N38" s="249">
        <v>0</v>
      </c>
      <c r="O38" s="249">
        <v>0</v>
      </c>
      <c r="P38" s="249">
        <v>0</v>
      </c>
      <c r="Q38" s="249">
        <f t="shared" si="2"/>
        <v>0</v>
      </c>
      <c r="R38" s="249">
        <f t="shared" si="3"/>
        <v>0</v>
      </c>
      <c r="S38" s="258">
        <v>0</v>
      </c>
      <c r="T38" s="258">
        <f t="shared" si="4"/>
        <v>0</v>
      </c>
      <c r="U38" s="258">
        <v>0</v>
      </c>
      <c r="V38" s="259">
        <v>0</v>
      </c>
    </row>
    <row r="39" ht="20.1" customHeight="1" spans="1:22">
      <c r="A39" s="247" t="s">
        <v>82</v>
      </c>
      <c r="B39" s="247" t="s">
        <v>103</v>
      </c>
      <c r="C39" s="247" t="s">
        <v>79</v>
      </c>
      <c r="D39" s="251" t="s">
        <v>105</v>
      </c>
      <c r="E39" s="249">
        <v>19.74</v>
      </c>
      <c r="F39" s="249">
        <v>19.74</v>
      </c>
      <c r="G39" s="250">
        <v>19.74</v>
      </c>
      <c r="H39" s="250">
        <v>19.74</v>
      </c>
      <c r="I39" s="250">
        <v>0</v>
      </c>
      <c r="J39" s="250">
        <v>0</v>
      </c>
      <c r="K39" s="249">
        <f t="shared" si="1"/>
        <v>0</v>
      </c>
      <c r="L39" s="249">
        <v>0</v>
      </c>
      <c r="M39" s="249">
        <v>0</v>
      </c>
      <c r="N39" s="249">
        <v>0</v>
      </c>
      <c r="O39" s="249">
        <v>0</v>
      </c>
      <c r="P39" s="249">
        <v>0</v>
      </c>
      <c r="Q39" s="249">
        <f t="shared" si="2"/>
        <v>0</v>
      </c>
      <c r="R39" s="249">
        <f t="shared" si="3"/>
        <v>0</v>
      </c>
      <c r="S39" s="258">
        <v>0</v>
      </c>
      <c r="T39" s="258">
        <f t="shared" si="4"/>
        <v>0</v>
      </c>
      <c r="U39" s="258">
        <v>0</v>
      </c>
      <c r="V39" s="259">
        <v>0</v>
      </c>
    </row>
    <row r="40" ht="20.1" customHeight="1" spans="1:22">
      <c r="A40" s="247" t="s">
        <v>82</v>
      </c>
      <c r="B40" s="247" t="s">
        <v>87</v>
      </c>
      <c r="C40" s="247" t="s">
        <v>77</v>
      </c>
      <c r="D40" s="251" t="s">
        <v>106</v>
      </c>
      <c r="E40" s="249">
        <v>132.26</v>
      </c>
      <c r="F40" s="249">
        <v>132.26</v>
      </c>
      <c r="G40" s="250">
        <v>132.26</v>
      </c>
      <c r="H40" s="250">
        <v>132.26</v>
      </c>
      <c r="I40" s="250">
        <v>0</v>
      </c>
      <c r="J40" s="250">
        <v>0</v>
      </c>
      <c r="K40" s="249">
        <f t="shared" si="1"/>
        <v>0</v>
      </c>
      <c r="L40" s="249">
        <v>0</v>
      </c>
      <c r="M40" s="249">
        <v>0</v>
      </c>
      <c r="N40" s="249">
        <v>0</v>
      </c>
      <c r="O40" s="249">
        <v>0</v>
      </c>
      <c r="P40" s="249">
        <v>0</v>
      </c>
      <c r="Q40" s="249">
        <f t="shared" si="2"/>
        <v>0</v>
      </c>
      <c r="R40" s="249">
        <f t="shared" si="3"/>
        <v>0</v>
      </c>
      <c r="S40" s="258">
        <v>0</v>
      </c>
      <c r="T40" s="258">
        <f t="shared" si="4"/>
        <v>0</v>
      </c>
      <c r="U40" s="258">
        <v>0</v>
      </c>
      <c r="V40" s="259">
        <v>0</v>
      </c>
    </row>
    <row r="41" ht="20.1" customHeight="1" spans="1:22">
      <c r="A41" s="247" t="s">
        <v>107</v>
      </c>
      <c r="B41" s="247" t="s">
        <v>79</v>
      </c>
      <c r="C41" s="247" t="s">
        <v>77</v>
      </c>
      <c r="D41" s="251" t="s">
        <v>108</v>
      </c>
      <c r="E41" s="249">
        <v>13.65</v>
      </c>
      <c r="F41" s="249">
        <v>13.65</v>
      </c>
      <c r="G41" s="250">
        <v>13.65</v>
      </c>
      <c r="H41" s="250">
        <v>13.65</v>
      </c>
      <c r="I41" s="250">
        <v>0</v>
      </c>
      <c r="J41" s="250">
        <v>0</v>
      </c>
      <c r="K41" s="249">
        <f t="shared" si="1"/>
        <v>0</v>
      </c>
      <c r="L41" s="249">
        <v>0</v>
      </c>
      <c r="M41" s="249">
        <v>0</v>
      </c>
      <c r="N41" s="249">
        <v>0</v>
      </c>
      <c r="O41" s="249">
        <v>0</v>
      </c>
      <c r="P41" s="249">
        <v>0</v>
      </c>
      <c r="Q41" s="249">
        <f t="shared" si="2"/>
        <v>0</v>
      </c>
      <c r="R41" s="249">
        <f t="shared" si="3"/>
        <v>0</v>
      </c>
      <c r="S41" s="258">
        <v>0</v>
      </c>
      <c r="T41" s="258">
        <f t="shared" si="4"/>
        <v>0</v>
      </c>
      <c r="U41" s="258">
        <v>0</v>
      </c>
      <c r="V41" s="259">
        <v>0</v>
      </c>
    </row>
    <row r="42" ht="20.1" customHeight="1" spans="1:22">
      <c r="A42" s="247" t="s">
        <v>107</v>
      </c>
      <c r="B42" s="247" t="s">
        <v>79</v>
      </c>
      <c r="C42" s="247" t="s">
        <v>77</v>
      </c>
      <c r="D42" s="251" t="s">
        <v>108</v>
      </c>
      <c r="E42" s="249">
        <v>26.51</v>
      </c>
      <c r="F42" s="249">
        <v>26.51</v>
      </c>
      <c r="G42" s="250">
        <v>26.51</v>
      </c>
      <c r="H42" s="250">
        <v>26.51</v>
      </c>
      <c r="I42" s="250">
        <v>0</v>
      </c>
      <c r="J42" s="250">
        <v>0</v>
      </c>
      <c r="K42" s="249">
        <f t="shared" si="1"/>
        <v>0</v>
      </c>
      <c r="L42" s="249">
        <v>0</v>
      </c>
      <c r="M42" s="249">
        <v>0</v>
      </c>
      <c r="N42" s="249">
        <v>0</v>
      </c>
      <c r="O42" s="249">
        <v>0</v>
      </c>
      <c r="P42" s="249">
        <v>0</v>
      </c>
      <c r="Q42" s="249">
        <f t="shared" si="2"/>
        <v>0</v>
      </c>
      <c r="R42" s="249">
        <f t="shared" si="3"/>
        <v>0</v>
      </c>
      <c r="S42" s="258">
        <v>0</v>
      </c>
      <c r="T42" s="258">
        <f t="shared" si="4"/>
        <v>0</v>
      </c>
      <c r="U42" s="258">
        <v>0</v>
      </c>
      <c r="V42" s="259">
        <v>0</v>
      </c>
    </row>
    <row r="43" ht="20.1" customHeight="1" spans="1:22">
      <c r="A43" s="247" t="s">
        <v>107</v>
      </c>
      <c r="B43" s="247" t="s">
        <v>79</v>
      </c>
      <c r="C43" s="247" t="s">
        <v>77</v>
      </c>
      <c r="D43" s="251" t="s">
        <v>108</v>
      </c>
      <c r="E43" s="249">
        <v>42.61</v>
      </c>
      <c r="F43" s="249">
        <v>42.61</v>
      </c>
      <c r="G43" s="250">
        <v>42.61</v>
      </c>
      <c r="H43" s="250">
        <v>42.61</v>
      </c>
      <c r="I43" s="250">
        <v>0</v>
      </c>
      <c r="J43" s="250">
        <v>0</v>
      </c>
      <c r="K43" s="249">
        <f t="shared" si="1"/>
        <v>0</v>
      </c>
      <c r="L43" s="249">
        <v>0</v>
      </c>
      <c r="M43" s="249">
        <v>0</v>
      </c>
      <c r="N43" s="249">
        <v>0</v>
      </c>
      <c r="O43" s="249">
        <v>0</v>
      </c>
      <c r="P43" s="249">
        <v>0</v>
      </c>
      <c r="Q43" s="249">
        <f t="shared" si="2"/>
        <v>0</v>
      </c>
      <c r="R43" s="249">
        <f t="shared" si="3"/>
        <v>0</v>
      </c>
      <c r="S43" s="258">
        <v>0</v>
      </c>
      <c r="T43" s="258">
        <f t="shared" si="4"/>
        <v>0</v>
      </c>
      <c r="U43" s="258">
        <v>0</v>
      </c>
      <c r="V43" s="259">
        <v>0</v>
      </c>
    </row>
    <row r="44" ht="20.1" customHeight="1" spans="1:22">
      <c r="A44" s="247" t="s">
        <v>107</v>
      </c>
      <c r="B44" s="247" t="s">
        <v>79</v>
      </c>
      <c r="C44" s="247" t="s">
        <v>77</v>
      </c>
      <c r="D44" s="251" t="s">
        <v>108</v>
      </c>
      <c r="E44" s="249">
        <v>24.94</v>
      </c>
      <c r="F44" s="249">
        <v>24.94</v>
      </c>
      <c r="G44" s="250">
        <v>24.94</v>
      </c>
      <c r="H44" s="250">
        <v>24.94</v>
      </c>
      <c r="I44" s="250">
        <v>0</v>
      </c>
      <c r="J44" s="250">
        <v>0</v>
      </c>
      <c r="K44" s="249">
        <f t="shared" si="1"/>
        <v>0</v>
      </c>
      <c r="L44" s="249">
        <v>0</v>
      </c>
      <c r="M44" s="249">
        <v>0</v>
      </c>
      <c r="N44" s="249">
        <v>0</v>
      </c>
      <c r="O44" s="249">
        <v>0</v>
      </c>
      <c r="P44" s="249">
        <v>0</v>
      </c>
      <c r="Q44" s="249">
        <f t="shared" si="2"/>
        <v>0</v>
      </c>
      <c r="R44" s="249">
        <f t="shared" si="3"/>
        <v>0</v>
      </c>
      <c r="S44" s="258">
        <v>0</v>
      </c>
      <c r="T44" s="258">
        <f t="shared" si="4"/>
        <v>0</v>
      </c>
      <c r="U44" s="258">
        <v>0</v>
      </c>
      <c r="V44" s="259">
        <v>0</v>
      </c>
    </row>
  </sheetData>
  <sheetProtection formatCells="0" formatColumns="0" formatRows="0"/>
  <mergeCells count="29">
    <mergeCell ref="A2:V2"/>
    <mergeCell ref="A3:D3"/>
    <mergeCell ref="F4:Q4"/>
    <mergeCell ref="S4:T4"/>
    <mergeCell ref="G5:I5"/>
    <mergeCell ref="J5:O5"/>
    <mergeCell ref="A6:A7"/>
    <mergeCell ref="B6:B7"/>
    <mergeCell ref="C6:C7"/>
    <mergeCell ref="D4:D7"/>
    <mergeCell ref="E4:E7"/>
    <mergeCell ref="F5:F7"/>
    <mergeCell ref="G6:G7"/>
    <mergeCell ref="H6:H7"/>
    <mergeCell ref="I6:I7"/>
    <mergeCell ref="J6:J7"/>
    <mergeCell ref="K6:K7"/>
    <mergeCell ref="L6:L7"/>
    <mergeCell ref="M6:M7"/>
    <mergeCell ref="N6:N7"/>
    <mergeCell ref="O6:O7"/>
    <mergeCell ref="P5:P7"/>
    <mergeCell ref="Q5:Q7"/>
    <mergeCell ref="R5:R7"/>
    <mergeCell ref="S5:S7"/>
    <mergeCell ref="T5:T7"/>
    <mergeCell ref="U4:U7"/>
    <mergeCell ref="V4:V7"/>
    <mergeCell ref="A4:C5"/>
  </mergeCells>
  <printOptions horizontalCentered="1"/>
  <pageMargins left="0.393700787401575" right="0.393700787401575" top="1.06299212598425" bottom="1.06299212598425" header="0.511811023622047" footer="0.511811023622047"/>
  <pageSetup paperSize="9" scale="80"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
  <sheetViews>
    <sheetView showGridLines="0" showZeros="0" workbookViewId="0">
      <selection activeCell="A1" sqref="A1"/>
    </sheetView>
  </sheetViews>
  <sheetFormatPr defaultColWidth="6.875" defaultRowHeight="12.75" customHeight="1"/>
  <cols>
    <col min="1" max="3" width="4.75" style="207" customWidth="1"/>
    <col min="4" max="4" width="24.125" style="207" customWidth="1"/>
    <col min="5" max="7" width="10.375" style="207" customWidth="1"/>
    <col min="8" max="8" width="10.875" style="207" customWidth="1"/>
    <col min="9" max="9" width="9.625" style="207" customWidth="1"/>
    <col min="10" max="10" width="12.75" style="207" customWidth="1"/>
    <col min="11" max="11" width="9.75" style="207" customWidth="1"/>
    <col min="12" max="12" width="8.875" style="207" customWidth="1"/>
    <col min="13" max="16384" width="6.875" style="207"/>
  </cols>
  <sheetData>
    <row r="1" ht="25.5" customHeight="1" spans="1:12">
      <c r="A1" s="208"/>
      <c r="B1" s="208"/>
      <c r="C1" s="209"/>
      <c r="D1" s="210"/>
      <c r="E1" s="211"/>
      <c r="F1" s="211"/>
      <c r="G1" s="211"/>
      <c r="L1" s="98" t="s">
        <v>109</v>
      </c>
    </row>
    <row r="2" ht="25.5" customHeight="1" spans="1:12">
      <c r="A2" s="212" t="s">
        <v>110</v>
      </c>
      <c r="B2" s="212"/>
      <c r="C2" s="212"/>
      <c r="D2" s="212"/>
      <c r="E2" s="212"/>
      <c r="F2" s="212"/>
      <c r="G2" s="212"/>
      <c r="H2" s="212"/>
      <c r="I2" s="212"/>
      <c r="J2" s="212"/>
      <c r="K2" s="212"/>
      <c r="L2" s="212"/>
    </row>
    <row r="3" ht="25.5" customHeight="1" spans="1:12">
      <c r="A3" s="213" t="s">
        <v>3</v>
      </c>
      <c r="B3" s="213"/>
      <c r="C3" s="213"/>
      <c r="D3" s="213"/>
      <c r="E3" s="211"/>
      <c r="F3" s="211"/>
      <c r="G3" s="211"/>
      <c r="H3" s="214"/>
      <c r="I3" s="214"/>
      <c r="L3" s="202" t="s">
        <v>4</v>
      </c>
    </row>
    <row r="4" ht="29.25" customHeight="1" spans="1:12">
      <c r="A4" s="215" t="s">
        <v>111</v>
      </c>
      <c r="B4" s="215"/>
      <c r="C4" s="215"/>
      <c r="D4" s="216" t="s">
        <v>46</v>
      </c>
      <c r="E4" s="216" t="s">
        <v>47</v>
      </c>
      <c r="F4" s="217" t="s">
        <v>112</v>
      </c>
      <c r="G4" s="218"/>
      <c r="H4" s="218"/>
      <c r="I4" s="218"/>
      <c r="J4" s="218"/>
      <c r="K4" s="218"/>
      <c r="L4" s="230"/>
    </row>
    <row r="5" ht="25.5" customHeight="1" spans="1:12">
      <c r="A5" s="219" t="s">
        <v>58</v>
      </c>
      <c r="B5" s="220" t="s">
        <v>59</v>
      </c>
      <c r="C5" s="220" t="s">
        <v>60</v>
      </c>
      <c r="D5" s="216"/>
      <c r="E5" s="216"/>
      <c r="F5" s="221" t="s">
        <v>10</v>
      </c>
      <c r="G5" s="222" t="s">
        <v>113</v>
      </c>
      <c r="H5" s="222"/>
      <c r="I5" s="222"/>
      <c r="J5" s="216" t="s">
        <v>114</v>
      </c>
      <c r="K5" s="216"/>
      <c r="L5" s="216"/>
    </row>
    <row r="6" ht="49.5" customHeight="1" spans="1:12">
      <c r="A6" s="219"/>
      <c r="B6" s="220"/>
      <c r="C6" s="220"/>
      <c r="D6" s="216"/>
      <c r="E6" s="216"/>
      <c r="F6" s="223"/>
      <c r="G6" s="216" t="s">
        <v>20</v>
      </c>
      <c r="H6" s="224" t="s">
        <v>115</v>
      </c>
      <c r="I6" s="222" t="s">
        <v>116</v>
      </c>
      <c r="J6" s="216" t="s">
        <v>20</v>
      </c>
      <c r="K6" s="216" t="s">
        <v>117</v>
      </c>
      <c r="L6" s="216" t="s">
        <v>118</v>
      </c>
    </row>
    <row r="7" ht="20.25" customHeight="1" spans="1:12">
      <c r="A7" s="219" t="s">
        <v>70</v>
      </c>
      <c r="B7" s="220" t="s">
        <v>70</v>
      </c>
      <c r="C7" s="220" t="s">
        <v>70</v>
      </c>
      <c r="D7" s="216" t="s">
        <v>70</v>
      </c>
      <c r="E7" s="225">
        <v>1</v>
      </c>
      <c r="F7" s="225">
        <v>2</v>
      </c>
      <c r="G7" s="225">
        <v>3</v>
      </c>
      <c r="H7" s="225">
        <v>4</v>
      </c>
      <c r="I7" s="225">
        <v>5</v>
      </c>
      <c r="J7" s="225">
        <v>6</v>
      </c>
      <c r="K7" s="225">
        <v>7</v>
      </c>
      <c r="L7" s="225">
        <v>8</v>
      </c>
    </row>
    <row r="8" s="206" customFormat="1" ht="20.25" customHeight="1" spans="1:12">
      <c r="A8" s="226"/>
      <c r="B8" s="227"/>
      <c r="C8" s="227"/>
      <c r="D8" s="228"/>
      <c r="E8" s="229">
        <v>11884.93</v>
      </c>
      <c r="F8" s="229">
        <f>E8</f>
        <v>11884.93</v>
      </c>
      <c r="G8" s="229">
        <v>1934.24</v>
      </c>
      <c r="H8" s="229">
        <v>1874.54</v>
      </c>
      <c r="I8" s="229">
        <v>59.7</v>
      </c>
      <c r="J8" s="229">
        <v>9950.69</v>
      </c>
      <c r="K8" s="229">
        <v>2052.61</v>
      </c>
      <c r="L8" s="229">
        <v>7898.08</v>
      </c>
    </row>
    <row r="9" ht="20.25" customHeight="1" spans="1:12">
      <c r="A9" s="226" t="s">
        <v>71</v>
      </c>
      <c r="B9" s="227" t="s">
        <v>72</v>
      </c>
      <c r="C9" s="227" t="s">
        <v>73</v>
      </c>
      <c r="D9" s="228" t="s">
        <v>74</v>
      </c>
      <c r="E9" s="229">
        <v>3.98</v>
      </c>
      <c r="F9" s="229">
        <f t="shared" ref="F9:F43" si="0">E9</f>
        <v>3.98</v>
      </c>
      <c r="G9" s="229">
        <v>3.98</v>
      </c>
      <c r="H9" s="229">
        <v>3.98</v>
      </c>
      <c r="I9" s="229">
        <v>0</v>
      </c>
      <c r="J9" s="229">
        <v>0</v>
      </c>
      <c r="K9" s="229">
        <v>0</v>
      </c>
      <c r="L9" s="229">
        <v>0</v>
      </c>
    </row>
    <row r="10" ht="20.25" customHeight="1" spans="1:12">
      <c r="A10" s="226" t="s">
        <v>71</v>
      </c>
      <c r="B10" s="227" t="s">
        <v>72</v>
      </c>
      <c r="C10" s="227" t="s">
        <v>73</v>
      </c>
      <c r="D10" s="228" t="s">
        <v>74</v>
      </c>
      <c r="E10" s="229">
        <v>2.04</v>
      </c>
      <c r="F10" s="229">
        <f t="shared" si="0"/>
        <v>2.04</v>
      </c>
      <c r="G10" s="229">
        <v>2.04</v>
      </c>
      <c r="H10" s="229">
        <v>2.04</v>
      </c>
      <c r="I10" s="229">
        <v>0</v>
      </c>
      <c r="J10" s="229">
        <v>0</v>
      </c>
      <c r="K10" s="229">
        <v>0</v>
      </c>
      <c r="L10" s="229">
        <v>0</v>
      </c>
    </row>
    <row r="11" ht="20.25" customHeight="1" spans="1:12">
      <c r="A11" s="226" t="s">
        <v>71</v>
      </c>
      <c r="B11" s="227" t="s">
        <v>72</v>
      </c>
      <c r="C11" s="227" t="s">
        <v>73</v>
      </c>
      <c r="D11" s="228" t="s">
        <v>74</v>
      </c>
      <c r="E11" s="229">
        <v>3.54</v>
      </c>
      <c r="F11" s="229">
        <f t="shared" si="0"/>
        <v>3.54</v>
      </c>
      <c r="G11" s="229">
        <v>3.54</v>
      </c>
      <c r="H11" s="229">
        <v>3.54</v>
      </c>
      <c r="I11" s="229">
        <v>0</v>
      </c>
      <c r="J11" s="229">
        <v>0</v>
      </c>
      <c r="K11" s="229">
        <v>0</v>
      </c>
      <c r="L11" s="229">
        <v>0</v>
      </c>
    </row>
    <row r="12" ht="20.25" customHeight="1" spans="1:12">
      <c r="A12" s="226" t="s">
        <v>71</v>
      </c>
      <c r="B12" s="227" t="s">
        <v>72</v>
      </c>
      <c r="C12" s="227" t="s">
        <v>73</v>
      </c>
      <c r="D12" s="228" t="s">
        <v>74</v>
      </c>
      <c r="E12" s="229">
        <v>6.18</v>
      </c>
      <c r="F12" s="229">
        <f t="shared" si="0"/>
        <v>6.18</v>
      </c>
      <c r="G12" s="229">
        <v>6.18</v>
      </c>
      <c r="H12" s="229">
        <v>6.18</v>
      </c>
      <c r="I12" s="229">
        <v>0</v>
      </c>
      <c r="J12" s="229">
        <v>0</v>
      </c>
      <c r="K12" s="229">
        <v>0</v>
      </c>
      <c r="L12" s="229">
        <v>0</v>
      </c>
    </row>
    <row r="13" ht="20.25" customHeight="1" spans="1:12">
      <c r="A13" s="226" t="s">
        <v>75</v>
      </c>
      <c r="B13" s="227" t="s">
        <v>76</v>
      </c>
      <c r="C13" s="227" t="s">
        <v>77</v>
      </c>
      <c r="D13" s="228" t="s">
        <v>78</v>
      </c>
      <c r="E13" s="229">
        <v>89.52</v>
      </c>
      <c r="F13" s="229">
        <f t="shared" si="0"/>
        <v>89.52</v>
      </c>
      <c r="G13" s="229">
        <v>89.52</v>
      </c>
      <c r="H13" s="229">
        <v>84.89</v>
      </c>
      <c r="I13" s="229">
        <v>4.63</v>
      </c>
      <c r="J13" s="229">
        <v>0</v>
      </c>
      <c r="K13" s="229">
        <v>0</v>
      </c>
      <c r="L13" s="229">
        <v>0</v>
      </c>
    </row>
    <row r="14" ht="20.25" customHeight="1" spans="1:12">
      <c r="A14" s="226" t="s">
        <v>75</v>
      </c>
      <c r="B14" s="227" t="s">
        <v>76</v>
      </c>
      <c r="C14" s="227" t="s">
        <v>79</v>
      </c>
      <c r="D14" s="228" t="s">
        <v>80</v>
      </c>
      <c r="E14" s="229">
        <v>27.9</v>
      </c>
      <c r="F14" s="229">
        <f t="shared" si="0"/>
        <v>27.9</v>
      </c>
      <c r="G14" s="229">
        <v>27.9</v>
      </c>
      <c r="H14" s="229">
        <v>26.25</v>
      </c>
      <c r="I14" s="229">
        <v>1.65</v>
      </c>
      <c r="J14" s="229">
        <v>0</v>
      </c>
      <c r="K14" s="229">
        <v>0</v>
      </c>
      <c r="L14" s="229">
        <v>0</v>
      </c>
    </row>
    <row r="15" ht="20.25" customHeight="1" spans="1:12">
      <c r="A15" s="226" t="s">
        <v>75</v>
      </c>
      <c r="B15" s="227" t="s">
        <v>76</v>
      </c>
      <c r="C15" s="227" t="s">
        <v>79</v>
      </c>
      <c r="D15" s="228" t="s">
        <v>80</v>
      </c>
      <c r="E15" s="229">
        <v>15.63</v>
      </c>
      <c r="F15" s="229">
        <f t="shared" si="0"/>
        <v>15.63</v>
      </c>
      <c r="G15" s="229">
        <v>15.63</v>
      </c>
      <c r="H15" s="229">
        <v>14.64</v>
      </c>
      <c r="I15" s="229">
        <v>0.99</v>
      </c>
      <c r="J15" s="229">
        <v>0</v>
      </c>
      <c r="K15" s="229">
        <v>0</v>
      </c>
      <c r="L15" s="229">
        <v>0</v>
      </c>
    </row>
    <row r="16" ht="20.25" customHeight="1" spans="1:12">
      <c r="A16" s="226" t="s">
        <v>75</v>
      </c>
      <c r="B16" s="227" t="s">
        <v>76</v>
      </c>
      <c r="C16" s="227" t="s">
        <v>79</v>
      </c>
      <c r="D16" s="228" t="s">
        <v>80</v>
      </c>
      <c r="E16" s="229">
        <v>56.8</v>
      </c>
      <c r="F16" s="229">
        <f t="shared" si="0"/>
        <v>56.8</v>
      </c>
      <c r="G16" s="229">
        <v>56.8</v>
      </c>
      <c r="H16" s="229">
        <v>54.27</v>
      </c>
      <c r="I16" s="229">
        <v>2.53</v>
      </c>
      <c r="J16" s="229">
        <v>0</v>
      </c>
      <c r="K16" s="229">
        <v>0</v>
      </c>
      <c r="L16" s="229">
        <v>0</v>
      </c>
    </row>
    <row r="17" ht="20.25" customHeight="1" spans="1:12">
      <c r="A17" s="226" t="s">
        <v>75</v>
      </c>
      <c r="B17" s="227" t="s">
        <v>76</v>
      </c>
      <c r="C17" s="227" t="s">
        <v>76</v>
      </c>
      <c r="D17" s="228" t="s">
        <v>81</v>
      </c>
      <c r="E17" s="229">
        <v>18.01</v>
      </c>
      <c r="F17" s="229">
        <f t="shared" si="0"/>
        <v>18.01</v>
      </c>
      <c r="G17" s="229">
        <v>18.01</v>
      </c>
      <c r="H17" s="229">
        <v>18.01</v>
      </c>
      <c r="I17" s="229">
        <v>0</v>
      </c>
      <c r="J17" s="229">
        <v>0</v>
      </c>
      <c r="K17" s="229">
        <v>0</v>
      </c>
      <c r="L17" s="229">
        <v>0</v>
      </c>
    </row>
    <row r="18" ht="20.25" customHeight="1" spans="1:12">
      <c r="A18" s="226" t="s">
        <v>75</v>
      </c>
      <c r="B18" s="227" t="s">
        <v>76</v>
      </c>
      <c r="C18" s="227" t="s">
        <v>76</v>
      </c>
      <c r="D18" s="228" t="s">
        <v>81</v>
      </c>
      <c r="E18" s="229">
        <v>35</v>
      </c>
      <c r="F18" s="229">
        <f t="shared" si="0"/>
        <v>35</v>
      </c>
      <c r="G18" s="229">
        <v>35</v>
      </c>
      <c r="H18" s="229">
        <v>35</v>
      </c>
      <c r="I18" s="229">
        <v>0</v>
      </c>
      <c r="J18" s="229">
        <v>0</v>
      </c>
      <c r="K18" s="229">
        <v>0</v>
      </c>
      <c r="L18" s="229">
        <v>0</v>
      </c>
    </row>
    <row r="19" ht="20.25" customHeight="1" spans="1:12">
      <c r="A19" s="226" t="s">
        <v>75</v>
      </c>
      <c r="B19" s="227" t="s">
        <v>76</v>
      </c>
      <c r="C19" s="227" t="s">
        <v>76</v>
      </c>
      <c r="D19" s="228" t="s">
        <v>81</v>
      </c>
      <c r="E19" s="229">
        <v>54.65</v>
      </c>
      <c r="F19" s="229">
        <f t="shared" si="0"/>
        <v>54.65</v>
      </c>
      <c r="G19" s="229">
        <v>54.65</v>
      </c>
      <c r="H19" s="229">
        <v>54.65</v>
      </c>
      <c r="I19" s="229">
        <v>0</v>
      </c>
      <c r="J19" s="229">
        <v>0</v>
      </c>
      <c r="K19" s="229">
        <v>0</v>
      </c>
      <c r="L19" s="229">
        <v>0</v>
      </c>
    </row>
    <row r="20" ht="20.25" customHeight="1" spans="1:12">
      <c r="A20" s="226" t="s">
        <v>75</v>
      </c>
      <c r="B20" s="227" t="s">
        <v>76</v>
      </c>
      <c r="C20" s="227" t="s">
        <v>76</v>
      </c>
      <c r="D20" s="228" t="s">
        <v>81</v>
      </c>
      <c r="E20" s="229">
        <v>31.34</v>
      </c>
      <c r="F20" s="229">
        <f t="shared" si="0"/>
        <v>31.34</v>
      </c>
      <c r="G20" s="229">
        <v>31.34</v>
      </c>
      <c r="H20" s="229">
        <v>31.34</v>
      </c>
      <c r="I20" s="229">
        <v>0</v>
      </c>
      <c r="J20" s="229">
        <v>0</v>
      </c>
      <c r="K20" s="229">
        <v>0</v>
      </c>
      <c r="L20" s="229">
        <v>0</v>
      </c>
    </row>
    <row r="21" ht="20.25" customHeight="1" spans="1:12">
      <c r="A21" s="226" t="s">
        <v>82</v>
      </c>
      <c r="B21" s="227" t="s">
        <v>77</v>
      </c>
      <c r="C21" s="227" t="s">
        <v>77</v>
      </c>
      <c r="D21" s="228" t="s">
        <v>83</v>
      </c>
      <c r="E21" s="229">
        <v>12.94</v>
      </c>
      <c r="F21" s="229">
        <f t="shared" si="0"/>
        <v>12.94</v>
      </c>
      <c r="G21" s="229">
        <v>0</v>
      </c>
      <c r="H21" s="229">
        <v>0</v>
      </c>
      <c r="I21" s="229">
        <v>0</v>
      </c>
      <c r="J21" s="229">
        <v>12.94</v>
      </c>
      <c r="K21" s="229">
        <v>12.94</v>
      </c>
      <c r="L21" s="229">
        <v>0</v>
      </c>
    </row>
    <row r="22" ht="20.25" customHeight="1" spans="1:12">
      <c r="A22" s="226" t="s">
        <v>82</v>
      </c>
      <c r="B22" s="227" t="s">
        <v>77</v>
      </c>
      <c r="C22" s="227" t="s">
        <v>79</v>
      </c>
      <c r="D22" s="228" t="s">
        <v>84</v>
      </c>
      <c r="E22" s="229">
        <v>72.42</v>
      </c>
      <c r="F22" s="229">
        <f t="shared" si="0"/>
        <v>72.42</v>
      </c>
      <c r="G22" s="229">
        <v>0</v>
      </c>
      <c r="H22" s="229">
        <v>0</v>
      </c>
      <c r="I22" s="229">
        <v>0</v>
      </c>
      <c r="J22" s="229">
        <v>72.42</v>
      </c>
      <c r="K22" s="229">
        <v>72.42</v>
      </c>
      <c r="L22" s="229">
        <v>0</v>
      </c>
    </row>
    <row r="23" ht="20.25" customHeight="1" spans="1:12">
      <c r="A23" s="226" t="s">
        <v>82</v>
      </c>
      <c r="B23" s="227" t="s">
        <v>85</v>
      </c>
      <c r="C23" s="227" t="s">
        <v>79</v>
      </c>
      <c r="D23" s="228" t="s">
        <v>86</v>
      </c>
      <c r="E23" s="229">
        <v>3130.7</v>
      </c>
      <c r="F23" s="229">
        <f t="shared" si="0"/>
        <v>3130.7</v>
      </c>
      <c r="G23" s="229">
        <v>0</v>
      </c>
      <c r="H23" s="229">
        <v>0</v>
      </c>
      <c r="I23" s="229">
        <v>0</v>
      </c>
      <c r="J23" s="229">
        <v>3130.7</v>
      </c>
      <c r="K23" s="229">
        <v>480</v>
      </c>
      <c r="L23" s="229">
        <v>2650.7</v>
      </c>
    </row>
    <row r="24" ht="20.25" customHeight="1" spans="1:12">
      <c r="A24" s="226" t="s">
        <v>82</v>
      </c>
      <c r="B24" s="227" t="s">
        <v>85</v>
      </c>
      <c r="C24" s="227" t="s">
        <v>87</v>
      </c>
      <c r="D24" s="228" t="s">
        <v>88</v>
      </c>
      <c r="E24" s="229">
        <v>772.39</v>
      </c>
      <c r="F24" s="229">
        <f t="shared" si="0"/>
        <v>772.39</v>
      </c>
      <c r="G24" s="229">
        <v>0</v>
      </c>
      <c r="H24" s="229">
        <v>0</v>
      </c>
      <c r="I24" s="229">
        <v>0</v>
      </c>
      <c r="J24" s="229">
        <v>772.39</v>
      </c>
      <c r="K24" s="229">
        <v>700</v>
      </c>
      <c r="L24" s="229">
        <v>72.39</v>
      </c>
    </row>
    <row r="25" ht="20.25" customHeight="1" spans="1:12">
      <c r="A25" s="226" t="s">
        <v>82</v>
      </c>
      <c r="B25" s="227" t="s">
        <v>89</v>
      </c>
      <c r="C25" s="227" t="s">
        <v>77</v>
      </c>
      <c r="D25" s="228" t="s">
        <v>90</v>
      </c>
      <c r="E25" s="229">
        <v>3507.67</v>
      </c>
      <c r="F25" s="229">
        <f t="shared" si="0"/>
        <v>3507.67</v>
      </c>
      <c r="G25" s="229">
        <v>339.34</v>
      </c>
      <c r="H25" s="229">
        <v>327.34</v>
      </c>
      <c r="I25" s="229">
        <v>12</v>
      </c>
      <c r="J25" s="229">
        <v>3168.33</v>
      </c>
      <c r="K25" s="229">
        <v>168.33</v>
      </c>
      <c r="L25" s="229">
        <v>3000</v>
      </c>
    </row>
    <row r="26" ht="20.25" customHeight="1" spans="1:12">
      <c r="A26" s="226" t="s">
        <v>82</v>
      </c>
      <c r="B26" s="227" t="s">
        <v>89</v>
      </c>
      <c r="C26" s="227" t="s">
        <v>79</v>
      </c>
      <c r="D26" s="228" t="s">
        <v>91</v>
      </c>
      <c r="E26" s="229">
        <v>200.68</v>
      </c>
      <c r="F26" s="229">
        <f t="shared" si="0"/>
        <v>200.68</v>
      </c>
      <c r="G26" s="229">
        <v>179.18</v>
      </c>
      <c r="H26" s="229">
        <v>172.38</v>
      </c>
      <c r="I26" s="229">
        <v>6.8</v>
      </c>
      <c r="J26" s="229">
        <v>21.5</v>
      </c>
      <c r="K26" s="229">
        <v>21.5</v>
      </c>
      <c r="L26" s="229">
        <v>0</v>
      </c>
    </row>
    <row r="27" ht="20.25" customHeight="1" spans="1:12">
      <c r="A27" s="226" t="s">
        <v>82</v>
      </c>
      <c r="B27" s="227" t="s">
        <v>89</v>
      </c>
      <c r="C27" s="227" t="s">
        <v>85</v>
      </c>
      <c r="D27" s="228" t="s">
        <v>92</v>
      </c>
      <c r="E27" s="229">
        <v>344.06</v>
      </c>
      <c r="F27" s="229">
        <f t="shared" si="0"/>
        <v>344.06</v>
      </c>
      <c r="G27" s="229">
        <v>316.22</v>
      </c>
      <c r="H27" s="229">
        <v>305.42</v>
      </c>
      <c r="I27" s="229">
        <v>10.8</v>
      </c>
      <c r="J27" s="229">
        <v>27.84</v>
      </c>
      <c r="K27" s="229">
        <v>27.84</v>
      </c>
      <c r="L27" s="229">
        <v>0</v>
      </c>
    </row>
    <row r="28" ht="20.25" customHeight="1" spans="1:12">
      <c r="A28" s="226" t="s">
        <v>82</v>
      </c>
      <c r="B28" s="227" t="s">
        <v>89</v>
      </c>
      <c r="C28" s="227" t="s">
        <v>93</v>
      </c>
      <c r="D28" s="228" t="s">
        <v>94</v>
      </c>
      <c r="E28" s="229">
        <v>549.4</v>
      </c>
      <c r="F28" s="229">
        <f t="shared" si="0"/>
        <v>549.4</v>
      </c>
      <c r="G28" s="229">
        <v>0</v>
      </c>
      <c r="H28" s="229">
        <v>0</v>
      </c>
      <c r="I28" s="229">
        <v>0</v>
      </c>
      <c r="J28" s="229">
        <v>549.4</v>
      </c>
      <c r="K28" s="229">
        <v>278.57</v>
      </c>
      <c r="L28" s="229">
        <v>270.83</v>
      </c>
    </row>
    <row r="29" ht="20.25" customHeight="1" spans="1:12">
      <c r="A29" s="226" t="s">
        <v>82</v>
      </c>
      <c r="B29" s="227" t="s">
        <v>89</v>
      </c>
      <c r="C29" s="227" t="s">
        <v>95</v>
      </c>
      <c r="D29" s="228" t="s">
        <v>96</v>
      </c>
      <c r="E29" s="229">
        <v>775.94</v>
      </c>
      <c r="F29" s="229">
        <f t="shared" si="0"/>
        <v>775.94</v>
      </c>
      <c r="G29" s="229">
        <v>0</v>
      </c>
      <c r="H29" s="229">
        <v>0</v>
      </c>
      <c r="I29" s="229">
        <v>0</v>
      </c>
      <c r="J29" s="229">
        <v>775.94</v>
      </c>
      <c r="K29" s="229">
        <v>0</v>
      </c>
      <c r="L29" s="229">
        <v>775.94</v>
      </c>
    </row>
    <row r="30" ht="20.25" customHeight="1" spans="1:12">
      <c r="A30" s="226" t="s">
        <v>82</v>
      </c>
      <c r="B30" s="227" t="s">
        <v>89</v>
      </c>
      <c r="C30" s="227" t="s">
        <v>95</v>
      </c>
      <c r="D30" s="228" t="s">
        <v>96</v>
      </c>
      <c r="E30" s="229">
        <v>59</v>
      </c>
      <c r="F30" s="229">
        <f t="shared" si="0"/>
        <v>59</v>
      </c>
      <c r="G30" s="229">
        <v>0</v>
      </c>
      <c r="H30" s="229">
        <v>0</v>
      </c>
      <c r="I30" s="229">
        <v>0</v>
      </c>
      <c r="J30" s="229">
        <v>59</v>
      </c>
      <c r="K30" s="229">
        <v>59</v>
      </c>
      <c r="L30" s="229">
        <v>0</v>
      </c>
    </row>
    <row r="31" ht="20.25" customHeight="1" spans="1:12">
      <c r="A31" s="226" t="s">
        <v>82</v>
      </c>
      <c r="B31" s="227" t="s">
        <v>89</v>
      </c>
      <c r="C31" s="227" t="s">
        <v>87</v>
      </c>
      <c r="D31" s="228" t="s">
        <v>97</v>
      </c>
      <c r="E31" s="229">
        <v>135.11</v>
      </c>
      <c r="F31" s="229">
        <f t="shared" si="0"/>
        <v>135.11</v>
      </c>
      <c r="G31" s="229">
        <v>0</v>
      </c>
      <c r="H31" s="229">
        <v>0</v>
      </c>
      <c r="I31" s="229">
        <v>0</v>
      </c>
      <c r="J31" s="229">
        <v>135.11</v>
      </c>
      <c r="K31" s="229">
        <v>0</v>
      </c>
      <c r="L31" s="229">
        <v>135.11</v>
      </c>
    </row>
    <row r="32" ht="20.25" customHeight="1" spans="1:12">
      <c r="A32" s="226" t="s">
        <v>82</v>
      </c>
      <c r="B32" s="227" t="s">
        <v>98</v>
      </c>
      <c r="C32" s="227" t="s">
        <v>99</v>
      </c>
      <c r="D32" s="228" t="s">
        <v>100</v>
      </c>
      <c r="E32" s="229">
        <v>580.92</v>
      </c>
      <c r="F32" s="229">
        <f t="shared" si="0"/>
        <v>580.92</v>
      </c>
      <c r="G32" s="229">
        <v>561.92</v>
      </c>
      <c r="H32" s="229">
        <v>541.62</v>
      </c>
      <c r="I32" s="229">
        <v>20.3</v>
      </c>
      <c r="J32" s="229">
        <v>19</v>
      </c>
      <c r="K32" s="229">
        <v>19</v>
      </c>
      <c r="L32" s="229">
        <v>0</v>
      </c>
    </row>
    <row r="33" ht="20.25" customHeight="1" spans="1:12">
      <c r="A33" s="226" t="s">
        <v>82</v>
      </c>
      <c r="B33" s="227" t="s">
        <v>98</v>
      </c>
      <c r="C33" s="227" t="s">
        <v>101</v>
      </c>
      <c r="D33" s="228" t="s">
        <v>102</v>
      </c>
      <c r="E33" s="229">
        <v>58.2</v>
      </c>
      <c r="F33" s="229">
        <f t="shared" si="0"/>
        <v>58.2</v>
      </c>
      <c r="G33" s="229">
        <v>0</v>
      </c>
      <c r="H33" s="229">
        <v>0</v>
      </c>
      <c r="I33" s="229">
        <v>0</v>
      </c>
      <c r="J33" s="229">
        <v>58.2</v>
      </c>
      <c r="K33" s="229">
        <v>38</v>
      </c>
      <c r="L33" s="229">
        <v>20.2</v>
      </c>
    </row>
    <row r="34" ht="20.25" customHeight="1" spans="1:12">
      <c r="A34" s="226" t="s">
        <v>82</v>
      </c>
      <c r="B34" s="227" t="s">
        <v>98</v>
      </c>
      <c r="C34" s="227" t="s">
        <v>101</v>
      </c>
      <c r="D34" s="228" t="s">
        <v>102</v>
      </c>
      <c r="E34" s="229">
        <v>1015.66</v>
      </c>
      <c r="F34" s="229">
        <f t="shared" si="0"/>
        <v>1015.66</v>
      </c>
      <c r="G34" s="229">
        <v>0</v>
      </c>
      <c r="H34" s="229">
        <v>0</v>
      </c>
      <c r="I34" s="229">
        <v>0</v>
      </c>
      <c r="J34" s="229">
        <v>1015.66</v>
      </c>
      <c r="K34" s="229">
        <v>42.75</v>
      </c>
      <c r="L34" s="229">
        <v>972.91</v>
      </c>
    </row>
    <row r="35" ht="20.25" customHeight="1" spans="1:12">
      <c r="A35" s="226" t="s">
        <v>82</v>
      </c>
      <c r="B35" s="227" t="s">
        <v>103</v>
      </c>
      <c r="C35" s="227" t="s">
        <v>77</v>
      </c>
      <c r="D35" s="228" t="s">
        <v>104</v>
      </c>
      <c r="E35" s="229">
        <v>33.74</v>
      </c>
      <c r="F35" s="229">
        <f t="shared" si="0"/>
        <v>33.74</v>
      </c>
      <c r="G35" s="229">
        <v>33.74</v>
      </c>
      <c r="H35" s="229">
        <v>33.74</v>
      </c>
      <c r="I35" s="229">
        <v>0</v>
      </c>
      <c r="J35" s="229">
        <v>0</v>
      </c>
      <c r="K35" s="229">
        <v>0</v>
      </c>
      <c r="L35" s="229">
        <v>0</v>
      </c>
    </row>
    <row r="36" ht="20.25" customHeight="1" spans="1:12">
      <c r="A36" s="226" t="s">
        <v>82</v>
      </c>
      <c r="B36" s="227" t="s">
        <v>103</v>
      </c>
      <c r="C36" s="227" t="s">
        <v>79</v>
      </c>
      <c r="D36" s="228" t="s">
        <v>105</v>
      </c>
      <c r="E36" s="229">
        <v>10.81</v>
      </c>
      <c r="F36" s="229">
        <f t="shared" si="0"/>
        <v>10.81</v>
      </c>
      <c r="G36" s="229">
        <v>10.81</v>
      </c>
      <c r="H36" s="229">
        <v>10.81</v>
      </c>
      <c r="I36" s="229">
        <v>0</v>
      </c>
      <c r="J36" s="229">
        <v>0</v>
      </c>
      <c r="K36" s="229">
        <v>0</v>
      </c>
      <c r="L36" s="229">
        <v>0</v>
      </c>
    </row>
    <row r="37" ht="20.25" customHeight="1" spans="1:12">
      <c r="A37" s="226" t="s">
        <v>82</v>
      </c>
      <c r="B37" s="227" t="s">
        <v>103</v>
      </c>
      <c r="C37" s="227" t="s">
        <v>79</v>
      </c>
      <c r="D37" s="228" t="s">
        <v>105</v>
      </c>
      <c r="E37" s="229">
        <v>20.99</v>
      </c>
      <c r="F37" s="229">
        <f t="shared" si="0"/>
        <v>20.99</v>
      </c>
      <c r="G37" s="229">
        <v>20.99</v>
      </c>
      <c r="H37" s="229">
        <v>20.99</v>
      </c>
      <c r="I37" s="229">
        <v>0</v>
      </c>
      <c r="J37" s="229">
        <v>0</v>
      </c>
      <c r="K37" s="229">
        <v>0</v>
      </c>
      <c r="L37" s="229">
        <v>0</v>
      </c>
    </row>
    <row r="38" ht="20.25" customHeight="1" spans="1:12">
      <c r="A38" s="226" t="s">
        <v>82</v>
      </c>
      <c r="B38" s="227" t="s">
        <v>103</v>
      </c>
      <c r="C38" s="227" t="s">
        <v>79</v>
      </c>
      <c r="D38" s="228" t="s">
        <v>105</v>
      </c>
      <c r="E38" s="229">
        <v>19.74</v>
      </c>
      <c r="F38" s="229">
        <f t="shared" si="0"/>
        <v>19.74</v>
      </c>
      <c r="G38" s="229">
        <v>19.74</v>
      </c>
      <c r="H38" s="229">
        <v>19.74</v>
      </c>
      <c r="I38" s="229">
        <v>0</v>
      </c>
      <c r="J38" s="229">
        <v>0</v>
      </c>
      <c r="K38" s="229">
        <v>0</v>
      </c>
      <c r="L38" s="229">
        <v>0</v>
      </c>
    </row>
    <row r="39" ht="20.25" customHeight="1" spans="1:12">
      <c r="A39" s="226" t="s">
        <v>82</v>
      </c>
      <c r="B39" s="227" t="s">
        <v>87</v>
      </c>
      <c r="C39" s="227" t="s">
        <v>77</v>
      </c>
      <c r="D39" s="228" t="s">
        <v>106</v>
      </c>
      <c r="E39" s="229">
        <v>132.26</v>
      </c>
      <c r="F39" s="229">
        <f t="shared" si="0"/>
        <v>132.26</v>
      </c>
      <c r="G39" s="229">
        <v>0</v>
      </c>
      <c r="H39" s="229">
        <v>0</v>
      </c>
      <c r="I39" s="229">
        <v>0</v>
      </c>
      <c r="J39" s="229">
        <v>132.26</v>
      </c>
      <c r="K39" s="229">
        <v>132.26</v>
      </c>
      <c r="L39" s="229">
        <v>0</v>
      </c>
    </row>
    <row r="40" ht="20.25" customHeight="1" spans="1:12">
      <c r="A40" s="226" t="s">
        <v>107</v>
      </c>
      <c r="B40" s="227" t="s">
        <v>79</v>
      </c>
      <c r="C40" s="227" t="s">
        <v>77</v>
      </c>
      <c r="D40" s="228" t="s">
        <v>108</v>
      </c>
      <c r="E40" s="229">
        <v>24.94</v>
      </c>
      <c r="F40" s="229">
        <f t="shared" si="0"/>
        <v>24.94</v>
      </c>
      <c r="G40" s="229">
        <v>24.94</v>
      </c>
      <c r="H40" s="229">
        <v>24.94</v>
      </c>
      <c r="I40" s="229">
        <v>0</v>
      </c>
      <c r="J40" s="229">
        <v>0</v>
      </c>
      <c r="K40" s="229">
        <v>0</v>
      </c>
      <c r="L40" s="229">
        <v>0</v>
      </c>
    </row>
    <row r="41" ht="20.25" customHeight="1" spans="1:12">
      <c r="A41" s="226" t="s">
        <v>107</v>
      </c>
      <c r="B41" s="227" t="s">
        <v>79</v>
      </c>
      <c r="C41" s="227" t="s">
        <v>77</v>
      </c>
      <c r="D41" s="228" t="s">
        <v>108</v>
      </c>
      <c r="E41" s="229">
        <v>42.61</v>
      </c>
      <c r="F41" s="229">
        <f t="shared" si="0"/>
        <v>42.61</v>
      </c>
      <c r="G41" s="229">
        <v>42.61</v>
      </c>
      <c r="H41" s="229">
        <v>42.61</v>
      </c>
      <c r="I41" s="229">
        <v>0</v>
      </c>
      <c r="J41" s="229">
        <v>0</v>
      </c>
      <c r="K41" s="229">
        <v>0</v>
      </c>
      <c r="L41" s="229">
        <v>0</v>
      </c>
    </row>
    <row r="42" ht="20.25" customHeight="1" spans="1:12">
      <c r="A42" s="226" t="s">
        <v>107</v>
      </c>
      <c r="B42" s="227" t="s">
        <v>79</v>
      </c>
      <c r="C42" s="227" t="s">
        <v>77</v>
      </c>
      <c r="D42" s="228" t="s">
        <v>108</v>
      </c>
      <c r="E42" s="229">
        <v>26.51</v>
      </c>
      <c r="F42" s="229">
        <f t="shared" si="0"/>
        <v>26.51</v>
      </c>
      <c r="G42" s="229">
        <v>26.51</v>
      </c>
      <c r="H42" s="229">
        <v>26.51</v>
      </c>
      <c r="I42" s="229">
        <v>0</v>
      </c>
      <c r="J42" s="229">
        <v>0</v>
      </c>
      <c r="K42" s="229">
        <v>0</v>
      </c>
      <c r="L42" s="229">
        <v>0</v>
      </c>
    </row>
    <row r="43" ht="20.25" customHeight="1" spans="1:12">
      <c r="A43" s="226" t="s">
        <v>107</v>
      </c>
      <c r="B43" s="227" t="s">
        <v>79</v>
      </c>
      <c r="C43" s="227" t="s">
        <v>77</v>
      </c>
      <c r="D43" s="228" t="s">
        <v>108</v>
      </c>
      <c r="E43" s="229">
        <v>13.65</v>
      </c>
      <c r="F43" s="229">
        <f t="shared" si="0"/>
        <v>13.65</v>
      </c>
      <c r="G43" s="229">
        <v>13.65</v>
      </c>
      <c r="H43" s="229">
        <v>13.65</v>
      </c>
      <c r="I43" s="229">
        <v>0</v>
      </c>
      <c r="J43" s="229">
        <v>0</v>
      </c>
      <c r="K43" s="229">
        <v>0</v>
      </c>
      <c r="L43" s="229">
        <v>0</v>
      </c>
    </row>
  </sheetData>
  <sheetProtection formatCells="0" formatColumns="0" formatRows="0"/>
  <mergeCells count="11">
    <mergeCell ref="A3:D3"/>
    <mergeCell ref="A4:C4"/>
    <mergeCell ref="F4:L4"/>
    <mergeCell ref="G5:I5"/>
    <mergeCell ref="J5:L5"/>
    <mergeCell ref="A5:A6"/>
    <mergeCell ref="B5:B6"/>
    <mergeCell ref="C5:C6"/>
    <mergeCell ref="D4:D6"/>
    <mergeCell ref="E4:E6"/>
    <mergeCell ref="F5:F6"/>
  </mergeCells>
  <printOptions horizontalCentered="1"/>
  <pageMargins left="0.393055555555556" right="0.393055555555556" top="0.393055555555556" bottom="0.393055555555556" header="0" footer="0"/>
  <pageSetup paperSize="9" scale="38" fitToHeight="99" orientation="landscape" horizontalDpi="200" verticalDpi="300"/>
  <headerFooter alignWithMargins="0">
    <oddFooter>&amp;C第 &amp;P 页,共 &amp;N 页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3"/>
  <sheetViews>
    <sheetView showGridLines="0" showZeros="0" workbookViewId="0">
      <selection activeCell="A1" sqref="A1"/>
    </sheetView>
  </sheetViews>
  <sheetFormatPr defaultColWidth="6.875" defaultRowHeight="11.25"/>
  <cols>
    <col min="1" max="1" width="27.5" style="155" customWidth="1"/>
    <col min="2" max="2" width="22.5" style="155" customWidth="1"/>
    <col min="3" max="3" width="23.375" style="155" customWidth="1"/>
    <col min="4" max="7" width="18.375" style="155" customWidth="1"/>
    <col min="8" max="9" width="14.75" style="155" customWidth="1"/>
    <col min="10" max="10" width="14" style="155" customWidth="1"/>
    <col min="11" max="11" width="10.75" style="156" customWidth="1"/>
    <col min="12" max="12" width="11.875" style="155" customWidth="1"/>
    <col min="13" max="14" width="6.875" style="155" customWidth="1"/>
    <col min="15" max="16384" width="6.875" style="155"/>
  </cols>
  <sheetData>
    <row r="1" ht="24.75" customHeight="1" spans="1:12">
      <c r="A1" s="157"/>
      <c r="B1" s="158"/>
      <c r="C1" s="158"/>
      <c r="D1" s="158"/>
      <c r="E1" s="158"/>
      <c r="F1" s="158"/>
      <c r="G1" s="158"/>
      <c r="H1" s="159"/>
      <c r="I1" s="159"/>
      <c r="J1" s="159"/>
      <c r="K1" s="98"/>
      <c r="L1" s="98" t="s">
        <v>119</v>
      </c>
    </row>
    <row r="2" ht="24.75" customHeight="1" spans="1:11">
      <c r="A2" s="160" t="s">
        <v>120</v>
      </c>
      <c r="B2" s="160"/>
      <c r="C2" s="160"/>
      <c r="D2" s="160"/>
      <c r="E2" s="160"/>
      <c r="F2" s="160"/>
      <c r="G2" s="160"/>
      <c r="H2" s="160"/>
      <c r="I2" s="160"/>
      <c r="J2" s="160"/>
      <c r="K2" s="155"/>
    </row>
    <row r="3" ht="24.75" customHeight="1" spans="1:12">
      <c r="A3" s="161" t="s">
        <v>3</v>
      </c>
      <c r="B3" s="162"/>
      <c r="C3" s="162"/>
      <c r="D3" s="162"/>
      <c r="E3" s="162"/>
      <c r="F3" s="162"/>
      <c r="G3" s="162"/>
      <c r="H3" s="159"/>
      <c r="I3" s="159"/>
      <c r="J3" s="159"/>
      <c r="K3" s="202"/>
      <c r="L3" s="202" t="s">
        <v>4</v>
      </c>
    </row>
    <row r="4" ht="24.75" customHeight="1" spans="1:12">
      <c r="A4" s="163" t="s">
        <v>121</v>
      </c>
      <c r="B4" s="164"/>
      <c r="C4" s="165" t="s">
        <v>122</v>
      </c>
      <c r="D4" s="165"/>
      <c r="E4" s="165"/>
      <c r="F4" s="165"/>
      <c r="G4" s="165"/>
      <c r="H4" s="165"/>
      <c r="I4" s="165"/>
      <c r="J4" s="165"/>
      <c r="K4" s="165"/>
      <c r="L4" s="165"/>
    </row>
    <row r="5" ht="24.75" customHeight="1" spans="1:12">
      <c r="A5" s="166" t="s">
        <v>123</v>
      </c>
      <c r="B5" s="166" t="s">
        <v>124</v>
      </c>
      <c r="C5" s="167" t="s">
        <v>123</v>
      </c>
      <c r="D5" s="166" t="s">
        <v>125</v>
      </c>
      <c r="E5" s="168" t="s">
        <v>11</v>
      </c>
      <c r="F5" s="168"/>
      <c r="G5" s="169" t="s">
        <v>12</v>
      </c>
      <c r="H5" s="169"/>
      <c r="I5" s="169"/>
      <c r="J5" s="169"/>
      <c r="K5" s="169"/>
      <c r="L5" s="169"/>
    </row>
    <row r="6" ht="24.75" customHeight="1" spans="1:12">
      <c r="A6" s="170"/>
      <c r="B6" s="170"/>
      <c r="C6" s="167"/>
      <c r="D6" s="170"/>
      <c r="E6" s="171" t="s">
        <v>13</v>
      </c>
      <c r="F6" s="171" t="s">
        <v>126</v>
      </c>
      <c r="G6" s="168" t="s">
        <v>15</v>
      </c>
      <c r="H6" s="168"/>
      <c r="I6" s="203" t="s">
        <v>16</v>
      </c>
      <c r="J6" s="203" t="s">
        <v>17</v>
      </c>
      <c r="K6" s="203" t="s">
        <v>18</v>
      </c>
      <c r="L6" s="204" t="s">
        <v>19</v>
      </c>
    </row>
    <row r="7" ht="31.5" customHeight="1" spans="1:12">
      <c r="A7" s="172"/>
      <c r="B7" s="172"/>
      <c r="C7" s="172"/>
      <c r="D7" s="173"/>
      <c r="E7" s="171"/>
      <c r="F7" s="171"/>
      <c r="G7" s="171" t="s">
        <v>20</v>
      </c>
      <c r="H7" s="174" t="s">
        <v>127</v>
      </c>
      <c r="I7" s="203"/>
      <c r="J7" s="203"/>
      <c r="K7" s="203"/>
      <c r="L7" s="204"/>
    </row>
    <row r="8" s="154" customFormat="1" ht="24.75" customHeight="1" spans="1:12">
      <c r="A8" s="175" t="s">
        <v>22</v>
      </c>
      <c r="B8" s="176">
        <f>B9+B10+B11</f>
        <v>11884.93</v>
      </c>
      <c r="C8" s="177" t="s">
        <v>128</v>
      </c>
      <c r="D8" s="178">
        <v>15.74</v>
      </c>
      <c r="E8" s="179"/>
      <c r="F8" s="179"/>
      <c r="G8" s="180">
        <v>15.74</v>
      </c>
      <c r="H8" s="181">
        <v>15.74</v>
      </c>
      <c r="I8" s="187">
        <v>0</v>
      </c>
      <c r="J8" s="187">
        <v>0</v>
      </c>
      <c r="K8" s="181">
        <v>0</v>
      </c>
      <c r="L8" s="205">
        <v>0</v>
      </c>
    </row>
    <row r="9" s="154" customFormat="1" ht="24.75" customHeight="1" spans="1:12">
      <c r="A9" s="175" t="s">
        <v>24</v>
      </c>
      <c r="B9" s="182">
        <v>8826.73</v>
      </c>
      <c r="C9" s="183" t="s">
        <v>129</v>
      </c>
      <c r="D9" s="178">
        <v>0</v>
      </c>
      <c r="E9" s="181"/>
      <c r="F9" s="181"/>
      <c r="G9" s="184">
        <v>0</v>
      </c>
      <c r="H9" s="181">
        <v>0</v>
      </c>
      <c r="I9" s="187">
        <v>0</v>
      </c>
      <c r="J9" s="187">
        <v>0</v>
      </c>
      <c r="K9" s="181">
        <v>0</v>
      </c>
      <c r="L9" s="205">
        <v>0</v>
      </c>
    </row>
    <row r="10" s="154" customFormat="1" ht="24.75" customHeight="1" spans="1:12">
      <c r="A10" s="175" t="s">
        <v>26</v>
      </c>
      <c r="B10" s="185">
        <v>3058.2</v>
      </c>
      <c r="C10" s="177" t="s">
        <v>130</v>
      </c>
      <c r="D10" s="178">
        <v>0</v>
      </c>
      <c r="E10" s="181"/>
      <c r="F10" s="181"/>
      <c r="G10" s="184">
        <v>0</v>
      </c>
      <c r="H10" s="181">
        <v>0</v>
      </c>
      <c r="I10" s="187">
        <v>0</v>
      </c>
      <c r="J10" s="187">
        <v>0</v>
      </c>
      <c r="K10" s="181">
        <v>0</v>
      </c>
      <c r="L10" s="205">
        <v>0</v>
      </c>
    </row>
    <row r="11" s="154" customFormat="1" ht="24.75" customHeight="1" spans="1:12">
      <c r="A11" s="175" t="s">
        <v>28</v>
      </c>
      <c r="B11" s="186">
        <v>0</v>
      </c>
      <c r="C11" s="177" t="s">
        <v>131</v>
      </c>
      <c r="D11" s="178">
        <v>0</v>
      </c>
      <c r="E11" s="181"/>
      <c r="F11" s="181"/>
      <c r="G11" s="184">
        <v>0</v>
      </c>
      <c r="H11" s="181">
        <v>0</v>
      </c>
      <c r="I11" s="187">
        <v>0</v>
      </c>
      <c r="J11" s="187">
        <v>0</v>
      </c>
      <c r="K11" s="181">
        <v>0</v>
      </c>
      <c r="L11" s="205">
        <v>0</v>
      </c>
    </row>
    <row r="12" s="154" customFormat="1" ht="26.25" customHeight="1" spans="1:12">
      <c r="A12" s="175" t="s">
        <v>30</v>
      </c>
      <c r="B12" s="187">
        <v>0</v>
      </c>
      <c r="C12" s="177" t="s">
        <v>132</v>
      </c>
      <c r="D12" s="178">
        <v>0</v>
      </c>
      <c r="E12" s="181"/>
      <c r="F12" s="181"/>
      <c r="G12" s="184">
        <v>0</v>
      </c>
      <c r="H12" s="181">
        <v>0</v>
      </c>
      <c r="I12" s="187">
        <v>0</v>
      </c>
      <c r="J12" s="187">
        <v>0</v>
      </c>
      <c r="K12" s="181">
        <v>0</v>
      </c>
      <c r="L12" s="205">
        <v>0</v>
      </c>
    </row>
    <row r="13" s="154" customFormat="1" ht="21.75" customHeight="1" spans="1:12">
      <c r="A13" s="175" t="s">
        <v>32</v>
      </c>
      <c r="B13" s="188">
        <v>0</v>
      </c>
      <c r="C13" s="177" t="s">
        <v>133</v>
      </c>
      <c r="D13" s="178">
        <v>0</v>
      </c>
      <c r="E13" s="181"/>
      <c r="F13" s="181"/>
      <c r="G13" s="184">
        <v>0</v>
      </c>
      <c r="H13" s="181">
        <v>0</v>
      </c>
      <c r="I13" s="187">
        <v>0</v>
      </c>
      <c r="J13" s="187">
        <v>0</v>
      </c>
      <c r="K13" s="181">
        <v>0</v>
      </c>
      <c r="L13" s="205">
        <v>0</v>
      </c>
    </row>
    <row r="14" s="154" customFormat="1" ht="24.95" customHeight="1" spans="1:12">
      <c r="A14" s="175" t="s">
        <v>34</v>
      </c>
      <c r="B14" s="189">
        <v>0</v>
      </c>
      <c r="C14" s="177" t="s">
        <v>134</v>
      </c>
      <c r="D14" s="178">
        <v>0</v>
      </c>
      <c r="E14" s="181"/>
      <c r="F14" s="181"/>
      <c r="G14" s="184">
        <v>0</v>
      </c>
      <c r="H14" s="181">
        <v>0</v>
      </c>
      <c r="I14" s="187">
        <v>0</v>
      </c>
      <c r="J14" s="187">
        <v>0</v>
      </c>
      <c r="K14" s="181">
        <v>0</v>
      </c>
      <c r="L14" s="205">
        <v>0</v>
      </c>
    </row>
    <row r="15" s="154" customFormat="1" ht="24.95" customHeight="1" spans="1:12">
      <c r="A15" s="190" t="s">
        <v>35</v>
      </c>
      <c r="B15" s="186">
        <v>0</v>
      </c>
      <c r="C15" s="177" t="s">
        <v>135</v>
      </c>
      <c r="D15" s="178">
        <v>328.85</v>
      </c>
      <c r="E15" s="181"/>
      <c r="F15" s="181"/>
      <c r="G15" s="184">
        <v>328.85</v>
      </c>
      <c r="H15" s="181">
        <v>328.85</v>
      </c>
      <c r="I15" s="187">
        <v>0</v>
      </c>
      <c r="J15" s="187">
        <v>0</v>
      </c>
      <c r="K15" s="181"/>
      <c r="L15" s="205">
        <v>0</v>
      </c>
    </row>
    <row r="16" s="154" customFormat="1" ht="24.95" customHeight="1" spans="1:12">
      <c r="A16" s="191"/>
      <c r="B16" s="182"/>
      <c r="C16" s="192" t="s">
        <v>136</v>
      </c>
      <c r="D16" s="178">
        <v>0</v>
      </c>
      <c r="E16" s="181"/>
      <c r="F16" s="181"/>
      <c r="G16" s="184">
        <v>0</v>
      </c>
      <c r="H16" s="181">
        <v>0</v>
      </c>
      <c r="I16" s="187">
        <v>0</v>
      </c>
      <c r="J16" s="187">
        <v>0</v>
      </c>
      <c r="K16" s="181">
        <v>0</v>
      </c>
      <c r="L16" s="205">
        <v>0</v>
      </c>
    </row>
    <row r="17" s="154" customFormat="1" ht="24.95" customHeight="1" spans="1:12">
      <c r="A17" s="193"/>
      <c r="B17" s="187"/>
      <c r="C17" s="177" t="s">
        <v>137</v>
      </c>
      <c r="D17" s="178">
        <v>11432.63</v>
      </c>
      <c r="E17" s="181"/>
      <c r="F17" s="181"/>
      <c r="G17" s="184">
        <v>11432.63</v>
      </c>
      <c r="H17" s="181">
        <v>8374.43</v>
      </c>
      <c r="I17" s="187">
        <v>0</v>
      </c>
      <c r="J17" s="187">
        <v>0</v>
      </c>
      <c r="K17" s="181">
        <v>0</v>
      </c>
      <c r="L17" s="205">
        <v>0</v>
      </c>
    </row>
    <row r="18" s="154" customFormat="1" ht="24.95" customHeight="1" spans="1:12">
      <c r="A18" s="191"/>
      <c r="B18" s="188"/>
      <c r="C18" s="192" t="s">
        <v>138</v>
      </c>
      <c r="D18" s="178">
        <v>0</v>
      </c>
      <c r="E18" s="181"/>
      <c r="F18" s="181"/>
      <c r="G18" s="184">
        <v>0</v>
      </c>
      <c r="H18" s="181">
        <v>0</v>
      </c>
      <c r="I18" s="187">
        <v>0</v>
      </c>
      <c r="J18" s="187">
        <v>0</v>
      </c>
      <c r="K18" s="181">
        <v>0</v>
      </c>
      <c r="L18" s="205">
        <v>0</v>
      </c>
    </row>
    <row r="19" s="154" customFormat="1" ht="24.95" customHeight="1" spans="1:12">
      <c r="A19" s="191"/>
      <c r="B19" s="188"/>
      <c r="C19" s="194" t="s">
        <v>139</v>
      </c>
      <c r="D19" s="178">
        <v>0</v>
      </c>
      <c r="E19" s="181"/>
      <c r="F19" s="181"/>
      <c r="G19" s="184">
        <v>0</v>
      </c>
      <c r="H19" s="181">
        <v>0</v>
      </c>
      <c r="I19" s="187">
        <v>0</v>
      </c>
      <c r="J19" s="187">
        <v>0</v>
      </c>
      <c r="K19" s="181">
        <v>0</v>
      </c>
      <c r="L19" s="205">
        <v>0</v>
      </c>
    </row>
    <row r="20" s="154" customFormat="1" ht="24.95" customHeight="1" spans="1:12">
      <c r="A20" s="191"/>
      <c r="B20" s="188"/>
      <c r="C20" s="194" t="s">
        <v>140</v>
      </c>
      <c r="D20" s="178">
        <v>0</v>
      </c>
      <c r="E20" s="181"/>
      <c r="F20" s="181"/>
      <c r="G20" s="184">
        <v>0</v>
      </c>
      <c r="H20" s="181">
        <v>0</v>
      </c>
      <c r="I20" s="187">
        <v>0</v>
      </c>
      <c r="J20" s="187">
        <v>0</v>
      </c>
      <c r="K20" s="181">
        <v>0</v>
      </c>
      <c r="L20" s="205">
        <v>0</v>
      </c>
    </row>
    <row r="21" s="154" customFormat="1" ht="24.95" customHeight="1" spans="1:12">
      <c r="A21" s="191"/>
      <c r="B21" s="188"/>
      <c r="C21" s="194" t="s">
        <v>141</v>
      </c>
      <c r="D21" s="178">
        <v>0</v>
      </c>
      <c r="E21" s="181"/>
      <c r="F21" s="181"/>
      <c r="G21" s="184">
        <v>0</v>
      </c>
      <c r="H21" s="181">
        <v>0</v>
      </c>
      <c r="I21" s="187">
        <v>0</v>
      </c>
      <c r="J21" s="187">
        <v>0</v>
      </c>
      <c r="K21" s="181">
        <v>0</v>
      </c>
      <c r="L21" s="205">
        <v>0</v>
      </c>
    </row>
    <row r="22" s="154" customFormat="1" ht="24.95" customHeight="1" spans="1:12">
      <c r="A22" s="191"/>
      <c r="B22" s="188"/>
      <c r="C22" s="194" t="s">
        <v>142</v>
      </c>
      <c r="D22" s="178">
        <v>0</v>
      </c>
      <c r="E22" s="181"/>
      <c r="F22" s="181"/>
      <c r="G22" s="184">
        <v>0</v>
      </c>
      <c r="H22" s="181">
        <v>0</v>
      </c>
      <c r="I22" s="187">
        <v>0</v>
      </c>
      <c r="J22" s="187">
        <v>0</v>
      </c>
      <c r="K22" s="181">
        <v>0</v>
      </c>
      <c r="L22" s="205">
        <v>0</v>
      </c>
    </row>
    <row r="23" s="154" customFormat="1" ht="24.95" customHeight="1" spans="1:12">
      <c r="A23" s="191"/>
      <c r="B23" s="188"/>
      <c r="C23" s="194" t="s">
        <v>143</v>
      </c>
      <c r="D23" s="178">
        <v>0</v>
      </c>
      <c r="E23" s="181"/>
      <c r="F23" s="181"/>
      <c r="G23" s="184">
        <v>0</v>
      </c>
      <c r="H23" s="181">
        <v>0</v>
      </c>
      <c r="I23" s="187">
        <v>0</v>
      </c>
      <c r="J23" s="187">
        <v>0</v>
      </c>
      <c r="K23" s="181">
        <v>0</v>
      </c>
      <c r="L23" s="205">
        <v>0</v>
      </c>
    </row>
    <row r="24" s="154" customFormat="1" ht="24.95" customHeight="1" spans="1:12">
      <c r="A24" s="191"/>
      <c r="B24" s="188"/>
      <c r="C24" s="194" t="s">
        <v>144</v>
      </c>
      <c r="D24" s="178">
        <v>0</v>
      </c>
      <c r="E24" s="181"/>
      <c r="F24" s="181"/>
      <c r="G24" s="184">
        <v>0</v>
      </c>
      <c r="H24" s="181">
        <v>0</v>
      </c>
      <c r="I24" s="187">
        <v>0</v>
      </c>
      <c r="J24" s="187">
        <v>0</v>
      </c>
      <c r="K24" s="181">
        <v>0</v>
      </c>
      <c r="L24" s="205">
        <v>0</v>
      </c>
    </row>
    <row r="25" s="154" customFormat="1" ht="24.95" customHeight="1" spans="1:12">
      <c r="A25" s="191"/>
      <c r="B25" s="188"/>
      <c r="C25" s="194" t="s">
        <v>145</v>
      </c>
      <c r="D25" s="178">
        <v>0</v>
      </c>
      <c r="E25" s="181"/>
      <c r="F25" s="181"/>
      <c r="G25" s="184">
        <v>0</v>
      </c>
      <c r="H25" s="181">
        <v>0</v>
      </c>
      <c r="I25" s="187">
        <v>0</v>
      </c>
      <c r="J25" s="187">
        <v>0</v>
      </c>
      <c r="K25" s="181">
        <v>0</v>
      </c>
      <c r="L25" s="205">
        <v>0</v>
      </c>
    </row>
    <row r="26" s="154" customFormat="1" ht="24.95" customHeight="1" spans="1:12">
      <c r="A26" s="191"/>
      <c r="B26" s="188"/>
      <c r="C26" s="195" t="s">
        <v>146</v>
      </c>
      <c r="D26" s="178">
        <v>0</v>
      </c>
      <c r="E26" s="181"/>
      <c r="F26" s="181"/>
      <c r="G26" s="184">
        <v>0</v>
      </c>
      <c r="H26" s="181">
        <v>0</v>
      </c>
      <c r="I26" s="187">
        <v>0</v>
      </c>
      <c r="J26" s="187">
        <v>0</v>
      </c>
      <c r="K26" s="181">
        <v>0</v>
      </c>
      <c r="L26" s="205">
        <v>0</v>
      </c>
    </row>
    <row r="27" s="154" customFormat="1" ht="24.95" customHeight="1" spans="1:12">
      <c r="A27" s="191"/>
      <c r="B27" s="188"/>
      <c r="C27" s="194" t="s">
        <v>147</v>
      </c>
      <c r="D27" s="178">
        <v>107.71</v>
      </c>
      <c r="E27" s="181"/>
      <c r="F27" s="181"/>
      <c r="G27" s="184">
        <v>107.71</v>
      </c>
      <c r="H27" s="181">
        <v>107.71</v>
      </c>
      <c r="I27" s="187">
        <v>0</v>
      </c>
      <c r="J27" s="187">
        <v>0</v>
      </c>
      <c r="K27" s="181">
        <v>0</v>
      </c>
      <c r="L27" s="205">
        <v>0</v>
      </c>
    </row>
    <row r="28" s="154" customFormat="1" ht="24.95" customHeight="1" spans="1:12">
      <c r="A28" s="191"/>
      <c r="B28" s="188"/>
      <c r="C28" s="194" t="s">
        <v>148</v>
      </c>
      <c r="D28" s="178">
        <v>0</v>
      </c>
      <c r="E28" s="181"/>
      <c r="F28" s="181"/>
      <c r="G28" s="184">
        <v>0</v>
      </c>
      <c r="H28" s="181">
        <v>0</v>
      </c>
      <c r="I28" s="187">
        <v>0</v>
      </c>
      <c r="J28" s="187">
        <v>0</v>
      </c>
      <c r="K28" s="181">
        <v>0</v>
      </c>
      <c r="L28" s="205">
        <v>0</v>
      </c>
    </row>
    <row r="29" s="154" customFormat="1" ht="24.95" customHeight="1" spans="1:12">
      <c r="A29" s="191"/>
      <c r="B29" s="188"/>
      <c r="C29" s="194" t="s">
        <v>149</v>
      </c>
      <c r="D29" s="178">
        <v>0</v>
      </c>
      <c r="E29" s="181"/>
      <c r="F29" s="181"/>
      <c r="G29" s="184">
        <v>0</v>
      </c>
      <c r="H29" s="181">
        <v>0</v>
      </c>
      <c r="I29" s="187">
        <v>0</v>
      </c>
      <c r="J29" s="187">
        <v>0</v>
      </c>
      <c r="K29" s="181">
        <v>0</v>
      </c>
      <c r="L29" s="205">
        <v>0</v>
      </c>
    </row>
    <row r="30" s="154" customFormat="1" ht="24.95" customHeight="1" spans="1:12">
      <c r="A30" s="191"/>
      <c r="B30" s="188"/>
      <c r="C30" s="195" t="s">
        <v>150</v>
      </c>
      <c r="D30" s="178">
        <v>0</v>
      </c>
      <c r="E30" s="181"/>
      <c r="F30" s="181"/>
      <c r="G30" s="184">
        <v>0</v>
      </c>
      <c r="H30" s="181">
        <v>0</v>
      </c>
      <c r="I30" s="187">
        <v>0</v>
      </c>
      <c r="J30" s="187">
        <v>0</v>
      </c>
      <c r="K30" s="181">
        <v>0</v>
      </c>
      <c r="L30" s="205">
        <v>0</v>
      </c>
    </row>
    <row r="31" s="154" customFormat="1" ht="24.95" customHeight="1" spans="1:12">
      <c r="A31" s="191"/>
      <c r="B31" s="188"/>
      <c r="C31" s="195" t="s">
        <v>151</v>
      </c>
      <c r="D31" s="178">
        <v>0</v>
      </c>
      <c r="E31" s="181"/>
      <c r="F31" s="181"/>
      <c r="G31" s="184">
        <v>0</v>
      </c>
      <c r="H31" s="181">
        <v>0</v>
      </c>
      <c r="I31" s="187">
        <v>0</v>
      </c>
      <c r="J31" s="187">
        <v>0</v>
      </c>
      <c r="K31" s="181">
        <v>0</v>
      </c>
      <c r="L31" s="205">
        <v>0</v>
      </c>
    </row>
    <row r="32" s="154" customFormat="1" ht="24.95" customHeight="1" spans="1:12">
      <c r="A32" s="171" t="s">
        <v>36</v>
      </c>
      <c r="B32" s="188">
        <v>11884.93</v>
      </c>
      <c r="C32" s="195" t="s">
        <v>152</v>
      </c>
      <c r="D32" s="178">
        <v>0</v>
      </c>
      <c r="E32" s="181"/>
      <c r="F32" s="181"/>
      <c r="G32" s="184">
        <v>0</v>
      </c>
      <c r="H32" s="181">
        <v>0</v>
      </c>
      <c r="I32" s="187">
        <v>0</v>
      </c>
      <c r="J32" s="187">
        <v>0</v>
      </c>
      <c r="K32" s="181">
        <v>0</v>
      </c>
      <c r="L32" s="205">
        <v>0</v>
      </c>
    </row>
    <row r="33" s="154" customFormat="1" ht="24.95" customHeight="1" spans="1:12">
      <c r="A33" s="190" t="s">
        <v>37</v>
      </c>
      <c r="B33" s="188"/>
      <c r="C33" s="195" t="s">
        <v>153</v>
      </c>
      <c r="D33" s="178">
        <v>0</v>
      </c>
      <c r="E33" s="181"/>
      <c r="F33" s="181"/>
      <c r="G33" s="184">
        <v>0</v>
      </c>
      <c r="H33" s="181">
        <v>0</v>
      </c>
      <c r="I33" s="187">
        <v>0</v>
      </c>
      <c r="J33" s="187">
        <v>0</v>
      </c>
      <c r="K33" s="181">
        <v>0</v>
      </c>
      <c r="L33" s="205">
        <v>0</v>
      </c>
    </row>
    <row r="34" s="154" customFormat="1" ht="24.95" customHeight="1" spans="1:12">
      <c r="A34" s="175" t="s">
        <v>38</v>
      </c>
      <c r="B34" s="188"/>
      <c r="C34" s="195" t="s">
        <v>154</v>
      </c>
      <c r="D34" s="178">
        <v>0</v>
      </c>
      <c r="E34" s="181"/>
      <c r="F34" s="181"/>
      <c r="G34" s="184">
        <v>0</v>
      </c>
      <c r="H34" s="181">
        <v>0</v>
      </c>
      <c r="I34" s="187">
        <v>0</v>
      </c>
      <c r="J34" s="187">
        <v>0</v>
      </c>
      <c r="K34" s="181">
        <v>0</v>
      </c>
      <c r="L34" s="205">
        <v>0</v>
      </c>
    </row>
    <row r="35" s="154" customFormat="1" ht="24.95" customHeight="1" spans="1:12">
      <c r="A35" s="175" t="s">
        <v>39</v>
      </c>
      <c r="B35" s="188"/>
      <c r="C35" s="195" t="s">
        <v>155</v>
      </c>
      <c r="D35" s="178">
        <v>0</v>
      </c>
      <c r="E35" s="181"/>
      <c r="F35" s="181"/>
      <c r="G35" s="184">
        <v>0</v>
      </c>
      <c r="H35" s="181">
        <v>0</v>
      </c>
      <c r="I35" s="187">
        <v>0</v>
      </c>
      <c r="J35" s="187">
        <v>0</v>
      </c>
      <c r="K35" s="181">
        <v>0</v>
      </c>
      <c r="L35" s="205">
        <v>0</v>
      </c>
    </row>
    <row r="36" s="154" customFormat="1" ht="24.95" customHeight="1" spans="1:12">
      <c r="A36" s="175" t="s">
        <v>40</v>
      </c>
      <c r="B36" s="188"/>
      <c r="C36" s="195" t="s">
        <v>156</v>
      </c>
      <c r="D36" s="178">
        <v>0</v>
      </c>
      <c r="E36" s="181"/>
      <c r="F36" s="181"/>
      <c r="G36" s="184">
        <v>0</v>
      </c>
      <c r="H36" s="181">
        <v>0</v>
      </c>
      <c r="I36" s="187">
        <v>0</v>
      </c>
      <c r="J36" s="187">
        <v>0</v>
      </c>
      <c r="K36" s="181">
        <v>0</v>
      </c>
      <c r="L36" s="205">
        <v>0</v>
      </c>
    </row>
    <row r="37" ht="24.95" customHeight="1" spans="1:12">
      <c r="A37" s="196" t="s">
        <v>41</v>
      </c>
      <c r="B37" s="197">
        <f>B32</f>
        <v>11884.93</v>
      </c>
      <c r="C37" s="198" t="s">
        <v>157</v>
      </c>
      <c r="D37" s="181">
        <f>B37</f>
        <v>11884.93</v>
      </c>
      <c r="E37" s="199"/>
      <c r="F37" s="199"/>
      <c r="G37" s="184">
        <f>B8</f>
        <v>11884.93</v>
      </c>
      <c r="H37" s="181">
        <f>B9</f>
        <v>8826.73</v>
      </c>
      <c r="I37" s="181">
        <f>B12</f>
        <v>0</v>
      </c>
      <c r="J37" s="181">
        <f>B13</f>
        <v>0</v>
      </c>
      <c r="K37" s="199"/>
      <c r="L37" s="205">
        <f>B15</f>
        <v>0</v>
      </c>
    </row>
    <row r="38" ht="24" customHeight="1" spans="1:11">
      <c r="A38" s="200"/>
      <c r="H38" s="201"/>
      <c r="I38" s="154"/>
      <c r="J38" s="154"/>
      <c r="K38" s="155"/>
    </row>
    <row r="39" ht="9.75" customHeight="1" spans="9:11">
      <c r="I39" s="154"/>
      <c r="J39" s="154"/>
      <c r="K39" s="155"/>
    </row>
    <row r="40" ht="9.75" customHeight="1" spans="9:11">
      <c r="I40" s="154"/>
      <c r="J40" s="154"/>
      <c r="K40" s="155"/>
    </row>
    <row r="41" ht="12.75" customHeight="1" spans="11:11">
      <c r="K41" s="155"/>
    </row>
    <row r="42" ht="12.75" customHeight="1" spans="11:11">
      <c r="K42" s="155"/>
    </row>
    <row r="43" ht="9.75" customHeight="1" spans="2:11">
      <c r="B43" s="154"/>
      <c r="H43" s="154"/>
      <c r="I43" s="154"/>
      <c r="J43" s="154"/>
      <c r="K43" s="155"/>
    </row>
    <row r="44" ht="12.75" customHeight="1" spans="11:11">
      <c r="K44" s="155"/>
    </row>
    <row r="45" ht="12.75" customHeight="1" spans="11:11">
      <c r="K45" s="155"/>
    </row>
    <row r="46" ht="12.75" customHeight="1" spans="11:11">
      <c r="K46" s="155"/>
    </row>
    <row r="47" ht="9.75" customHeight="1" spans="8:11">
      <c r="H47" s="154"/>
      <c r="K47" s="155"/>
    </row>
    <row r="48" spans="11:11">
      <c r="K48" s="155"/>
    </row>
    <row r="49" spans="11:11">
      <c r="K49" s="155"/>
    </row>
    <row r="50" spans="11:11">
      <c r="K50" s="155"/>
    </row>
    <row r="51" spans="11:11">
      <c r="K51" s="155"/>
    </row>
    <row r="52" spans="11:11">
      <c r="K52" s="155"/>
    </row>
    <row r="53" spans="11:11">
      <c r="K53" s="155"/>
    </row>
    <row r="54" spans="11:11">
      <c r="K54" s="155"/>
    </row>
    <row r="55" spans="11:11">
      <c r="K55" s="155"/>
    </row>
    <row r="56" spans="11:11">
      <c r="K56" s="155"/>
    </row>
    <row r="57" spans="11:11">
      <c r="K57" s="155"/>
    </row>
    <row r="58" spans="11:11">
      <c r="K58" s="155"/>
    </row>
    <row r="59" spans="11:11">
      <c r="K59" s="155"/>
    </row>
    <row r="60" spans="11:11">
      <c r="K60" s="155"/>
    </row>
    <row r="61" spans="11:11">
      <c r="K61" s="155"/>
    </row>
    <row r="62" spans="11:11">
      <c r="K62" s="155"/>
    </row>
    <row r="63" spans="11:11">
      <c r="K63" s="155"/>
    </row>
    <row r="64" spans="11:11">
      <c r="K64" s="155"/>
    </row>
    <row r="65" spans="11:11">
      <c r="K65" s="155"/>
    </row>
    <row r="66" spans="11:11">
      <c r="K66" s="155"/>
    </row>
    <row r="67" spans="11:11">
      <c r="K67" s="155"/>
    </row>
    <row r="68" spans="11:11">
      <c r="K68" s="155"/>
    </row>
    <row r="69" spans="11:11">
      <c r="K69" s="155"/>
    </row>
    <row r="70" spans="11:11">
      <c r="K70" s="155"/>
    </row>
    <row r="71" spans="11:11">
      <c r="K71" s="155"/>
    </row>
    <row r="72" spans="11:11">
      <c r="K72" s="155"/>
    </row>
    <row r="73" spans="11:11">
      <c r="K73" s="155"/>
    </row>
    <row r="74" spans="11:11">
      <c r="K74" s="155"/>
    </row>
    <row r="75" spans="11:11">
      <c r="K75" s="155"/>
    </row>
    <row r="76" spans="11:11">
      <c r="K76" s="155"/>
    </row>
    <row r="77" spans="11:11">
      <c r="K77" s="155"/>
    </row>
    <row r="78" spans="11:11">
      <c r="K78" s="155"/>
    </row>
    <row r="79" spans="11:11">
      <c r="K79" s="155"/>
    </row>
    <row r="80" spans="11:11">
      <c r="K80" s="155"/>
    </row>
    <row r="81" spans="11:11">
      <c r="K81" s="155"/>
    </row>
    <row r="82" spans="11:11">
      <c r="K82" s="155"/>
    </row>
    <row r="83" spans="11:11">
      <c r="K83" s="155"/>
    </row>
    <row r="84" spans="11:11">
      <c r="K84" s="155"/>
    </row>
    <row r="85" spans="11:11">
      <c r="K85" s="155"/>
    </row>
    <row r="86" spans="11:11">
      <c r="K86" s="155"/>
    </row>
    <row r="87" spans="11:11">
      <c r="K87" s="155"/>
    </row>
    <row r="88" spans="11:11">
      <c r="K88" s="155"/>
    </row>
    <row r="89" spans="11:11">
      <c r="K89" s="155"/>
    </row>
    <row r="90" spans="11:11">
      <c r="K90" s="155"/>
    </row>
    <row r="91" spans="11:11">
      <c r="K91" s="155"/>
    </row>
    <row r="92" spans="11:11">
      <c r="K92" s="155"/>
    </row>
    <row r="93" spans="11:11">
      <c r="K93" s="155"/>
    </row>
    <row r="94" spans="11:11">
      <c r="K94" s="155"/>
    </row>
    <row r="95" spans="11:11">
      <c r="K95" s="155"/>
    </row>
    <row r="96" spans="11:11">
      <c r="K96" s="155"/>
    </row>
    <row r="97" spans="11:11">
      <c r="K97" s="155"/>
    </row>
    <row r="98" spans="11:11">
      <c r="K98" s="155"/>
    </row>
    <row r="99" spans="11:11">
      <c r="K99" s="155"/>
    </row>
    <row r="100" spans="11:11">
      <c r="K100" s="155"/>
    </row>
    <row r="101" spans="11:11">
      <c r="K101" s="155"/>
    </row>
    <row r="102" spans="11:11">
      <c r="K102" s="155"/>
    </row>
    <row r="103" spans="11:11">
      <c r="K103" s="155"/>
    </row>
    <row r="104" spans="11:11">
      <c r="K104" s="155"/>
    </row>
    <row r="105" spans="11:11">
      <c r="K105" s="155"/>
    </row>
    <row r="106" spans="11:11">
      <c r="K106" s="155"/>
    </row>
    <row r="107" spans="11:11">
      <c r="K107" s="155"/>
    </row>
    <row r="108" spans="11:11">
      <c r="K108" s="155"/>
    </row>
    <row r="109" spans="11:11">
      <c r="K109" s="155"/>
    </row>
    <row r="110" spans="11:11">
      <c r="K110" s="155"/>
    </row>
    <row r="111" spans="11:11">
      <c r="K111" s="155"/>
    </row>
    <row r="112" spans="11:11">
      <c r="K112" s="155"/>
    </row>
    <row r="113" spans="11:11">
      <c r="K113" s="155"/>
    </row>
    <row r="114" spans="11:11">
      <c r="K114" s="155"/>
    </row>
    <row r="115" spans="11:11">
      <c r="K115" s="155"/>
    </row>
    <row r="116" spans="11:11">
      <c r="K116" s="155"/>
    </row>
    <row r="117" spans="11:11">
      <c r="K117" s="155"/>
    </row>
    <row r="118" spans="11:11">
      <c r="K118" s="155"/>
    </row>
    <row r="119" spans="11:11">
      <c r="K119" s="155"/>
    </row>
    <row r="120" spans="11:11">
      <c r="K120" s="155"/>
    </row>
    <row r="121" spans="11:11">
      <c r="K121" s="155"/>
    </row>
    <row r="122" spans="11:11">
      <c r="K122" s="155"/>
    </row>
    <row r="123" spans="11:11">
      <c r="K123" s="155"/>
    </row>
    <row r="124" spans="11:11">
      <c r="K124" s="155"/>
    </row>
    <row r="125" spans="11:11">
      <c r="K125" s="155"/>
    </row>
    <row r="126" spans="11:11">
      <c r="K126" s="155"/>
    </row>
    <row r="127" spans="11:11">
      <c r="K127" s="155"/>
    </row>
    <row r="128" spans="11:11">
      <c r="K128" s="155"/>
    </row>
    <row r="129" spans="11:11">
      <c r="K129" s="155"/>
    </row>
    <row r="130" spans="11:11">
      <c r="K130" s="155"/>
    </row>
    <row r="131" spans="11:11">
      <c r="K131" s="155"/>
    </row>
    <row r="132" spans="11:11">
      <c r="K132" s="155"/>
    </row>
    <row r="133" spans="11:11">
      <c r="K133" s="155"/>
    </row>
  </sheetData>
  <sheetProtection formatCells="0" formatColumns="0" formatRows="0"/>
  <mergeCells count="14">
    <mergeCell ref="C4:L4"/>
    <mergeCell ref="E5:F5"/>
    <mergeCell ref="G5:L5"/>
    <mergeCell ref="G6:H6"/>
    <mergeCell ref="A5:A7"/>
    <mergeCell ref="B5:B7"/>
    <mergeCell ref="C5:C7"/>
    <mergeCell ref="D5:D7"/>
    <mergeCell ref="E6:E7"/>
    <mergeCell ref="F6:F7"/>
    <mergeCell ref="I6:I7"/>
    <mergeCell ref="J6:J7"/>
    <mergeCell ref="K6:K7"/>
    <mergeCell ref="L6:L7"/>
  </mergeCells>
  <printOptions horizontalCentered="1"/>
  <pageMargins left="0.393055555555556" right="0.393055555555556" top="0.393055555555556" bottom="0.393055555555556" header="0" footer="0"/>
  <pageSetup paperSize="9" scale="70" orientation="landscape" horizontalDpi="200" verticalDpi="300"/>
  <headerFooter alignWithMargins="0">
    <oddFooter>&amp;C第 &amp;P 页,共 &amp;N 页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75"/>
  <sheetViews>
    <sheetView showGridLines="0" showZeros="0" workbookViewId="0">
      <selection activeCell="A3" sqref="A3"/>
    </sheetView>
  </sheetViews>
  <sheetFormatPr defaultColWidth="6.875" defaultRowHeight="12.75" customHeight="1"/>
  <cols>
    <col min="1" max="2" width="6.875" style="74"/>
    <col min="3" max="3" width="6.375" style="74" customWidth="1"/>
    <col min="4" max="4" width="17.25" style="75" customWidth="1"/>
    <col min="5" max="6" width="12.625" style="76" customWidth="1"/>
    <col min="7" max="7" width="12.125" style="77" customWidth="1"/>
    <col min="8" max="8" width="11.875" style="77" customWidth="1"/>
    <col min="9" max="9" width="10.25" style="77" customWidth="1"/>
    <col min="10" max="11" width="10" style="77" customWidth="1"/>
    <col min="12" max="12" width="6.875" style="78" customWidth="1"/>
    <col min="13" max="13" width="45.375" style="78" customWidth="1"/>
    <col min="14" max="224" width="6.875" style="78" customWidth="1"/>
    <col min="225" max="16384" width="6.875" style="74"/>
  </cols>
  <sheetData>
    <row r="1" ht="23.25" customHeight="1" spans="11:11">
      <c r="K1" s="98" t="s">
        <v>158</v>
      </c>
    </row>
    <row r="2" s="73" customFormat="1" ht="25.5" customHeight="1" spans="4:250">
      <c r="D2" s="149" t="s">
        <v>159</v>
      </c>
      <c r="E2" s="150"/>
      <c r="F2" s="150"/>
      <c r="G2" s="151"/>
      <c r="H2" s="151"/>
      <c r="I2" s="151"/>
      <c r="J2" s="151"/>
      <c r="K2" s="151"/>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row>
    <row r="3" s="73" customFormat="1" ht="27.75" customHeight="1" spans="4:250">
      <c r="D3" s="80"/>
      <c r="E3" s="81"/>
      <c r="F3" s="81"/>
      <c r="G3" s="77"/>
      <c r="H3" s="77"/>
      <c r="I3" s="77"/>
      <c r="J3" s="77"/>
      <c r="K3" s="76" t="s">
        <v>4</v>
      </c>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row>
    <row r="4" s="73" customFormat="1" ht="25.5" customHeight="1" spans="1:250">
      <c r="A4" s="82" t="s">
        <v>111</v>
      </c>
      <c r="B4" s="83"/>
      <c r="C4" s="84"/>
      <c r="D4" s="152" t="s">
        <v>160</v>
      </c>
      <c r="E4" s="86" t="s">
        <v>161</v>
      </c>
      <c r="F4" s="87" t="s">
        <v>113</v>
      </c>
      <c r="G4" s="88"/>
      <c r="H4" s="88"/>
      <c r="I4" s="99" t="s">
        <v>114</v>
      </c>
      <c r="J4" s="99"/>
      <c r="K4" s="99"/>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row>
    <row r="5" s="73" customFormat="1" ht="33.95" customHeight="1" spans="1:250">
      <c r="A5" s="90" t="s">
        <v>58</v>
      </c>
      <c r="B5" s="90" t="s">
        <v>59</v>
      </c>
      <c r="C5" s="90" t="s">
        <v>60</v>
      </c>
      <c r="D5" s="91"/>
      <c r="E5" s="86"/>
      <c r="F5" s="92" t="s">
        <v>20</v>
      </c>
      <c r="G5" s="92" t="s">
        <v>162</v>
      </c>
      <c r="H5" s="92" t="s">
        <v>163</v>
      </c>
      <c r="I5" s="92" t="s">
        <v>20</v>
      </c>
      <c r="J5" s="92" t="s">
        <v>117</v>
      </c>
      <c r="K5" s="92" t="s">
        <v>118</v>
      </c>
      <c r="L5" s="78"/>
      <c r="M5" s="100"/>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row>
    <row r="6" s="73" customFormat="1" ht="21.95" customHeight="1" spans="1:250">
      <c r="A6" s="93" t="s">
        <v>70</v>
      </c>
      <c r="B6" s="93" t="s">
        <v>70</v>
      </c>
      <c r="C6" s="93" t="s">
        <v>70</v>
      </c>
      <c r="D6" s="93" t="s">
        <v>70</v>
      </c>
      <c r="E6" s="93">
        <v>1</v>
      </c>
      <c r="F6" s="93">
        <v>2</v>
      </c>
      <c r="G6" s="93">
        <v>3</v>
      </c>
      <c r="H6" s="93">
        <v>4</v>
      </c>
      <c r="I6" s="93">
        <v>6</v>
      </c>
      <c r="J6" s="93">
        <v>7</v>
      </c>
      <c r="K6" s="93">
        <v>8</v>
      </c>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row>
    <row r="7" s="74" customFormat="1" ht="30" customHeight="1" spans="1:224">
      <c r="A7" s="94"/>
      <c r="B7" s="94"/>
      <c r="C7" s="94"/>
      <c r="D7" s="153" t="s">
        <v>10</v>
      </c>
      <c r="E7" s="96">
        <v>11884.93</v>
      </c>
      <c r="F7" s="96">
        <v>1934.24</v>
      </c>
      <c r="G7" s="96">
        <v>1874.54</v>
      </c>
      <c r="H7" s="96">
        <v>59.7</v>
      </c>
      <c r="I7" s="96">
        <v>9950.69</v>
      </c>
      <c r="J7" s="96">
        <v>2052.61</v>
      </c>
      <c r="K7" s="96">
        <v>7898.08</v>
      </c>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row>
    <row r="8" ht="30" customHeight="1" spans="1:11">
      <c r="A8" s="94" t="s">
        <v>71</v>
      </c>
      <c r="B8" s="94"/>
      <c r="C8" s="94"/>
      <c r="D8" s="94"/>
      <c r="E8" s="96">
        <v>15.74</v>
      </c>
      <c r="F8" s="96">
        <v>15.74</v>
      </c>
      <c r="G8" s="96">
        <v>15.74</v>
      </c>
      <c r="H8" s="96">
        <v>0</v>
      </c>
      <c r="I8" s="96">
        <v>0</v>
      </c>
      <c r="J8" s="96">
        <v>0</v>
      </c>
      <c r="K8" s="96">
        <v>0</v>
      </c>
    </row>
    <row r="9" ht="30" customHeight="1" spans="1:11">
      <c r="A9" s="94"/>
      <c r="B9" s="94" t="s">
        <v>72</v>
      </c>
      <c r="C9" s="94"/>
      <c r="D9" s="94"/>
      <c r="E9" s="96">
        <v>15.74</v>
      </c>
      <c r="F9" s="96">
        <v>15.74</v>
      </c>
      <c r="G9" s="96">
        <v>15.74</v>
      </c>
      <c r="H9" s="96">
        <v>0</v>
      </c>
      <c r="I9" s="96">
        <v>0</v>
      </c>
      <c r="J9" s="96">
        <v>0</v>
      </c>
      <c r="K9" s="96">
        <v>0</v>
      </c>
    </row>
    <row r="10" ht="30" customHeight="1" spans="1:11">
      <c r="A10" s="94"/>
      <c r="B10" s="94"/>
      <c r="C10" s="94" t="s">
        <v>73</v>
      </c>
      <c r="D10" s="94"/>
      <c r="E10" s="96">
        <v>15.74</v>
      </c>
      <c r="F10" s="96">
        <v>15.74</v>
      </c>
      <c r="G10" s="96">
        <v>15.74</v>
      </c>
      <c r="H10" s="96">
        <v>0</v>
      </c>
      <c r="I10" s="96">
        <v>0</v>
      </c>
      <c r="J10" s="96">
        <v>0</v>
      </c>
      <c r="K10" s="96">
        <v>0</v>
      </c>
    </row>
    <row r="11" ht="30" customHeight="1" spans="1:11">
      <c r="A11" s="94" t="s">
        <v>164</v>
      </c>
      <c r="B11" s="94" t="s">
        <v>165</v>
      </c>
      <c r="C11" s="94" t="s">
        <v>166</v>
      </c>
      <c r="D11" s="94" t="s">
        <v>167</v>
      </c>
      <c r="E11" s="96">
        <v>6.18</v>
      </c>
      <c r="F11" s="96">
        <v>6.18</v>
      </c>
      <c r="G11" s="96">
        <v>6.18</v>
      </c>
      <c r="H11" s="96">
        <v>0</v>
      </c>
      <c r="I11" s="96">
        <v>0</v>
      </c>
      <c r="J11" s="96">
        <v>0</v>
      </c>
      <c r="K11" s="96">
        <v>0</v>
      </c>
    </row>
    <row r="12" ht="30" customHeight="1" spans="1:11">
      <c r="A12" s="94" t="s">
        <v>164</v>
      </c>
      <c r="B12" s="94" t="s">
        <v>165</v>
      </c>
      <c r="C12" s="94" t="s">
        <v>166</v>
      </c>
      <c r="D12" s="94" t="s">
        <v>168</v>
      </c>
      <c r="E12" s="96">
        <v>3.98</v>
      </c>
      <c r="F12" s="96">
        <v>3.98</v>
      </c>
      <c r="G12" s="96">
        <v>3.98</v>
      </c>
      <c r="H12" s="96">
        <v>0</v>
      </c>
      <c r="I12" s="96">
        <v>0</v>
      </c>
      <c r="J12" s="96">
        <v>0</v>
      </c>
      <c r="K12" s="96">
        <v>0</v>
      </c>
    </row>
    <row r="13" ht="30" customHeight="1" spans="1:11">
      <c r="A13" s="94" t="s">
        <v>164</v>
      </c>
      <c r="B13" s="94" t="s">
        <v>165</v>
      </c>
      <c r="C13" s="94" t="s">
        <v>166</v>
      </c>
      <c r="D13" s="94" t="s">
        <v>169</v>
      </c>
      <c r="E13" s="96">
        <v>2.04</v>
      </c>
      <c r="F13" s="96">
        <v>2.04</v>
      </c>
      <c r="G13" s="96">
        <v>2.04</v>
      </c>
      <c r="H13" s="96">
        <v>0</v>
      </c>
      <c r="I13" s="96">
        <v>0</v>
      </c>
      <c r="J13" s="96">
        <v>0</v>
      </c>
      <c r="K13" s="96">
        <v>0</v>
      </c>
    </row>
    <row r="14" ht="30" customHeight="1" spans="1:11">
      <c r="A14" s="94" t="s">
        <v>164</v>
      </c>
      <c r="B14" s="94" t="s">
        <v>165</v>
      </c>
      <c r="C14" s="94" t="s">
        <v>166</v>
      </c>
      <c r="D14" s="94" t="s">
        <v>170</v>
      </c>
      <c r="E14" s="96">
        <v>3.54</v>
      </c>
      <c r="F14" s="96">
        <v>3.54</v>
      </c>
      <c r="G14" s="96">
        <v>3.54</v>
      </c>
      <c r="H14" s="96">
        <v>0</v>
      </c>
      <c r="I14" s="96">
        <v>0</v>
      </c>
      <c r="J14" s="96">
        <v>0</v>
      </c>
      <c r="K14" s="96">
        <v>0</v>
      </c>
    </row>
    <row r="15" ht="30" customHeight="1" spans="1:11">
      <c r="A15" s="94" t="s">
        <v>75</v>
      </c>
      <c r="B15" s="94"/>
      <c r="C15" s="94"/>
      <c r="D15" s="94"/>
      <c r="E15" s="96">
        <v>328.85</v>
      </c>
      <c r="F15" s="96">
        <v>328.85</v>
      </c>
      <c r="G15" s="96">
        <v>319.05</v>
      </c>
      <c r="H15" s="96">
        <v>9.8</v>
      </c>
      <c r="I15" s="96">
        <v>0</v>
      </c>
      <c r="J15" s="96">
        <v>0</v>
      </c>
      <c r="K15" s="96">
        <v>0</v>
      </c>
    </row>
    <row r="16" ht="30" customHeight="1" spans="1:11">
      <c r="A16" s="94"/>
      <c r="B16" s="94" t="s">
        <v>76</v>
      </c>
      <c r="C16" s="94"/>
      <c r="D16" s="94"/>
      <c r="E16" s="96">
        <v>328.85</v>
      </c>
      <c r="F16" s="96">
        <v>328.85</v>
      </c>
      <c r="G16" s="96">
        <v>319.05</v>
      </c>
      <c r="H16" s="96">
        <v>9.8</v>
      </c>
      <c r="I16" s="96">
        <v>0</v>
      </c>
      <c r="J16" s="96">
        <v>0</v>
      </c>
      <c r="K16" s="96">
        <v>0</v>
      </c>
    </row>
    <row r="17" ht="30" customHeight="1" spans="1:11">
      <c r="A17" s="94"/>
      <c r="B17" s="94"/>
      <c r="C17" s="94" t="s">
        <v>77</v>
      </c>
      <c r="D17" s="94"/>
      <c r="E17" s="96">
        <v>89.52</v>
      </c>
      <c r="F17" s="96">
        <v>89.52</v>
      </c>
      <c r="G17" s="96">
        <v>84.89</v>
      </c>
      <c r="H17" s="96">
        <v>4.63</v>
      </c>
      <c r="I17" s="96">
        <v>0</v>
      </c>
      <c r="J17" s="96">
        <v>0</v>
      </c>
      <c r="K17" s="96">
        <v>0</v>
      </c>
    </row>
    <row r="18" ht="30" customHeight="1" spans="1:11">
      <c r="A18" s="94" t="s">
        <v>171</v>
      </c>
      <c r="B18" s="94" t="s">
        <v>172</v>
      </c>
      <c r="C18" s="94" t="s">
        <v>173</v>
      </c>
      <c r="D18" s="94" t="s">
        <v>167</v>
      </c>
      <c r="E18" s="96">
        <v>89.52</v>
      </c>
      <c r="F18" s="96">
        <v>89.52</v>
      </c>
      <c r="G18" s="96">
        <v>84.89</v>
      </c>
      <c r="H18" s="96">
        <v>4.63</v>
      </c>
      <c r="I18" s="96">
        <v>0</v>
      </c>
      <c r="J18" s="96">
        <v>0</v>
      </c>
      <c r="K18" s="96">
        <v>0</v>
      </c>
    </row>
    <row r="19" ht="30" customHeight="1" spans="1:11">
      <c r="A19" s="94"/>
      <c r="B19" s="94"/>
      <c r="C19" s="94" t="s">
        <v>79</v>
      </c>
      <c r="D19" s="94"/>
      <c r="E19" s="96">
        <v>100.33</v>
      </c>
      <c r="F19" s="96">
        <v>100.33</v>
      </c>
      <c r="G19" s="96">
        <v>95.16</v>
      </c>
      <c r="H19" s="96">
        <v>5.17</v>
      </c>
      <c r="I19" s="96">
        <v>0</v>
      </c>
      <c r="J19" s="96">
        <v>0</v>
      </c>
      <c r="K19" s="96">
        <v>0</v>
      </c>
    </row>
    <row r="20" ht="30" customHeight="1" spans="1:11">
      <c r="A20" s="94" t="s">
        <v>171</v>
      </c>
      <c r="B20" s="94" t="s">
        <v>172</v>
      </c>
      <c r="C20" s="94" t="s">
        <v>174</v>
      </c>
      <c r="D20" s="94" t="s">
        <v>168</v>
      </c>
      <c r="E20" s="96">
        <v>27.9</v>
      </c>
      <c r="F20" s="96">
        <v>27.9</v>
      </c>
      <c r="G20" s="96">
        <v>26.25</v>
      </c>
      <c r="H20" s="96">
        <v>1.65</v>
      </c>
      <c r="I20" s="96">
        <v>0</v>
      </c>
      <c r="J20" s="96">
        <v>0</v>
      </c>
      <c r="K20" s="96">
        <v>0</v>
      </c>
    </row>
    <row r="21" ht="30" customHeight="1" spans="1:11">
      <c r="A21" s="94" t="s">
        <v>171</v>
      </c>
      <c r="B21" s="94" t="s">
        <v>172</v>
      </c>
      <c r="C21" s="94" t="s">
        <v>174</v>
      </c>
      <c r="D21" s="94" t="s">
        <v>169</v>
      </c>
      <c r="E21" s="96">
        <v>15.63</v>
      </c>
      <c r="F21" s="96">
        <v>15.63</v>
      </c>
      <c r="G21" s="96">
        <v>14.64</v>
      </c>
      <c r="H21" s="96">
        <v>0.99</v>
      </c>
      <c r="I21" s="96">
        <v>0</v>
      </c>
      <c r="J21" s="96">
        <v>0</v>
      </c>
      <c r="K21" s="96">
        <v>0</v>
      </c>
    </row>
    <row r="22" ht="30" customHeight="1" spans="1:11">
      <c r="A22" s="94" t="s">
        <v>171</v>
      </c>
      <c r="B22" s="94" t="s">
        <v>172</v>
      </c>
      <c r="C22" s="94" t="s">
        <v>174</v>
      </c>
      <c r="D22" s="94" t="s">
        <v>170</v>
      </c>
      <c r="E22" s="96">
        <v>56.8</v>
      </c>
      <c r="F22" s="96">
        <v>56.8</v>
      </c>
      <c r="G22" s="96">
        <v>54.27</v>
      </c>
      <c r="H22" s="96">
        <v>2.53</v>
      </c>
      <c r="I22" s="96">
        <v>0</v>
      </c>
      <c r="J22" s="96">
        <v>0</v>
      </c>
      <c r="K22" s="96">
        <v>0</v>
      </c>
    </row>
    <row r="23" ht="30" customHeight="1" spans="1:11">
      <c r="A23" s="94"/>
      <c r="B23" s="94"/>
      <c r="C23" s="94" t="s">
        <v>76</v>
      </c>
      <c r="D23" s="94"/>
      <c r="E23" s="96">
        <v>139</v>
      </c>
      <c r="F23" s="96">
        <v>139</v>
      </c>
      <c r="G23" s="96">
        <v>139</v>
      </c>
      <c r="H23" s="96">
        <v>0</v>
      </c>
      <c r="I23" s="96">
        <v>0</v>
      </c>
      <c r="J23" s="96">
        <v>0</v>
      </c>
      <c r="K23" s="96">
        <v>0</v>
      </c>
    </row>
    <row r="24" ht="30" customHeight="1" spans="1:11">
      <c r="A24" s="94" t="s">
        <v>171</v>
      </c>
      <c r="B24" s="94" t="s">
        <v>172</v>
      </c>
      <c r="C24" s="94" t="s">
        <v>172</v>
      </c>
      <c r="D24" s="94" t="s">
        <v>167</v>
      </c>
      <c r="E24" s="96">
        <v>54.65</v>
      </c>
      <c r="F24" s="96">
        <v>54.65</v>
      </c>
      <c r="G24" s="96">
        <v>54.65</v>
      </c>
      <c r="H24" s="96">
        <v>0</v>
      </c>
      <c r="I24" s="96">
        <v>0</v>
      </c>
      <c r="J24" s="96">
        <v>0</v>
      </c>
      <c r="K24" s="96">
        <v>0</v>
      </c>
    </row>
    <row r="25" ht="30" customHeight="1" spans="1:11">
      <c r="A25" s="94" t="s">
        <v>171</v>
      </c>
      <c r="B25" s="94" t="s">
        <v>172</v>
      </c>
      <c r="C25" s="94" t="s">
        <v>172</v>
      </c>
      <c r="D25" s="94" t="s">
        <v>168</v>
      </c>
      <c r="E25" s="96">
        <v>35</v>
      </c>
      <c r="F25" s="96">
        <v>35</v>
      </c>
      <c r="G25" s="96">
        <v>35</v>
      </c>
      <c r="H25" s="96">
        <v>0</v>
      </c>
      <c r="I25" s="96">
        <v>0</v>
      </c>
      <c r="J25" s="96">
        <v>0</v>
      </c>
      <c r="K25" s="96">
        <v>0</v>
      </c>
    </row>
    <row r="26" ht="30" customHeight="1" spans="1:11">
      <c r="A26" s="94" t="s">
        <v>171</v>
      </c>
      <c r="B26" s="94" t="s">
        <v>172</v>
      </c>
      <c r="C26" s="94" t="s">
        <v>172</v>
      </c>
      <c r="D26" s="94" t="s">
        <v>169</v>
      </c>
      <c r="E26" s="96">
        <v>18.01</v>
      </c>
      <c r="F26" s="96">
        <v>18.01</v>
      </c>
      <c r="G26" s="96">
        <v>18.01</v>
      </c>
      <c r="H26" s="96">
        <v>0</v>
      </c>
      <c r="I26" s="96">
        <v>0</v>
      </c>
      <c r="J26" s="96">
        <v>0</v>
      </c>
      <c r="K26" s="96">
        <v>0</v>
      </c>
    </row>
    <row r="27" ht="30" customHeight="1" spans="1:11">
      <c r="A27" s="94" t="s">
        <v>171</v>
      </c>
      <c r="B27" s="94" t="s">
        <v>172</v>
      </c>
      <c r="C27" s="94" t="s">
        <v>172</v>
      </c>
      <c r="D27" s="94" t="s">
        <v>170</v>
      </c>
      <c r="E27" s="96">
        <v>31.34</v>
      </c>
      <c r="F27" s="96">
        <v>31.34</v>
      </c>
      <c r="G27" s="96">
        <v>31.34</v>
      </c>
      <c r="H27" s="96">
        <v>0</v>
      </c>
      <c r="I27" s="96">
        <v>0</v>
      </c>
      <c r="J27" s="96">
        <v>0</v>
      </c>
      <c r="K27" s="96">
        <v>0</v>
      </c>
    </row>
    <row r="28" ht="30" customHeight="1" spans="1:11">
      <c r="A28" s="94" t="s">
        <v>82</v>
      </c>
      <c r="B28" s="94"/>
      <c r="C28" s="94"/>
      <c r="D28" s="94"/>
      <c r="E28" s="96">
        <v>11432.63</v>
      </c>
      <c r="F28" s="96">
        <v>1481.94</v>
      </c>
      <c r="G28" s="96">
        <v>1432.04</v>
      </c>
      <c r="H28" s="96">
        <v>49.9</v>
      </c>
      <c r="I28" s="96">
        <v>9950.69</v>
      </c>
      <c r="J28" s="96">
        <v>2052.61</v>
      </c>
      <c r="K28" s="96">
        <v>7898.08</v>
      </c>
    </row>
    <row r="29" ht="30" customHeight="1" spans="1:11">
      <c r="A29" s="94"/>
      <c r="B29" s="94" t="s">
        <v>77</v>
      </c>
      <c r="C29" s="94"/>
      <c r="D29" s="94"/>
      <c r="E29" s="96">
        <v>85.36</v>
      </c>
      <c r="F29" s="96">
        <v>0</v>
      </c>
      <c r="G29" s="96">
        <v>0</v>
      </c>
      <c r="H29" s="96">
        <v>0</v>
      </c>
      <c r="I29" s="96">
        <v>85.36</v>
      </c>
      <c r="J29" s="96">
        <v>85.36</v>
      </c>
      <c r="K29" s="96">
        <v>0</v>
      </c>
    </row>
    <row r="30" ht="30" customHeight="1" spans="1:11">
      <c r="A30" s="94"/>
      <c r="B30" s="94"/>
      <c r="C30" s="94" t="s">
        <v>77</v>
      </c>
      <c r="D30" s="94"/>
      <c r="E30" s="96">
        <v>12.94</v>
      </c>
      <c r="F30" s="96">
        <v>0</v>
      </c>
      <c r="G30" s="96">
        <v>0</v>
      </c>
      <c r="H30" s="96">
        <v>0</v>
      </c>
      <c r="I30" s="96">
        <v>12.94</v>
      </c>
      <c r="J30" s="96">
        <v>12.94</v>
      </c>
      <c r="K30" s="96">
        <v>0</v>
      </c>
    </row>
    <row r="31" ht="30" customHeight="1" spans="1:11">
      <c r="A31" s="94" t="s">
        <v>175</v>
      </c>
      <c r="B31" s="94" t="s">
        <v>173</v>
      </c>
      <c r="C31" s="94" t="s">
        <v>173</v>
      </c>
      <c r="D31" s="94" t="s">
        <v>167</v>
      </c>
      <c r="E31" s="96">
        <v>12.94</v>
      </c>
      <c r="F31" s="96">
        <v>0</v>
      </c>
      <c r="G31" s="96">
        <v>0</v>
      </c>
      <c r="H31" s="96">
        <v>0</v>
      </c>
      <c r="I31" s="96">
        <v>12.94</v>
      </c>
      <c r="J31" s="96">
        <v>12.94</v>
      </c>
      <c r="K31" s="96">
        <v>0</v>
      </c>
    </row>
    <row r="32" ht="30" customHeight="1" spans="1:11">
      <c r="A32" s="94"/>
      <c r="B32" s="94"/>
      <c r="C32" s="94" t="s">
        <v>79</v>
      </c>
      <c r="D32" s="94"/>
      <c r="E32" s="96">
        <v>72.42</v>
      </c>
      <c r="F32" s="96">
        <v>0</v>
      </c>
      <c r="G32" s="96">
        <v>0</v>
      </c>
      <c r="H32" s="96">
        <v>0</v>
      </c>
      <c r="I32" s="96">
        <v>72.42</v>
      </c>
      <c r="J32" s="96">
        <v>72.42</v>
      </c>
      <c r="K32" s="96">
        <v>0</v>
      </c>
    </row>
    <row r="33" ht="30" customHeight="1" spans="1:11">
      <c r="A33" s="94" t="s">
        <v>175</v>
      </c>
      <c r="B33" s="94" t="s">
        <v>173</v>
      </c>
      <c r="C33" s="94" t="s">
        <v>174</v>
      </c>
      <c r="D33" s="94" t="s">
        <v>167</v>
      </c>
      <c r="E33" s="96">
        <v>72.42</v>
      </c>
      <c r="F33" s="96">
        <v>0</v>
      </c>
      <c r="G33" s="96">
        <v>0</v>
      </c>
      <c r="H33" s="96">
        <v>0</v>
      </c>
      <c r="I33" s="96">
        <v>72.42</v>
      </c>
      <c r="J33" s="96">
        <v>72.42</v>
      </c>
      <c r="K33" s="96">
        <v>0</v>
      </c>
    </row>
    <row r="34" ht="30" customHeight="1" spans="1:11">
      <c r="A34" s="94"/>
      <c r="B34" s="94" t="s">
        <v>85</v>
      </c>
      <c r="C34" s="94"/>
      <c r="D34" s="94"/>
      <c r="E34" s="96">
        <v>3903.09</v>
      </c>
      <c r="F34" s="96">
        <v>0</v>
      </c>
      <c r="G34" s="96">
        <v>0</v>
      </c>
      <c r="H34" s="96">
        <v>0</v>
      </c>
      <c r="I34" s="96">
        <v>3903.09</v>
      </c>
      <c r="J34" s="96">
        <v>1180</v>
      </c>
      <c r="K34" s="96">
        <v>2723.09</v>
      </c>
    </row>
    <row r="35" ht="30" customHeight="1" spans="1:11">
      <c r="A35" s="94"/>
      <c r="B35" s="94"/>
      <c r="C35" s="94" t="s">
        <v>79</v>
      </c>
      <c r="D35" s="94"/>
      <c r="E35" s="96">
        <v>3130.7</v>
      </c>
      <c r="F35" s="96">
        <v>0</v>
      </c>
      <c r="G35" s="96">
        <v>0</v>
      </c>
      <c r="H35" s="96">
        <v>0</v>
      </c>
      <c r="I35" s="96">
        <v>3130.7</v>
      </c>
      <c r="J35" s="96">
        <v>480</v>
      </c>
      <c r="K35" s="96">
        <v>2650.7</v>
      </c>
    </row>
    <row r="36" ht="30" customHeight="1" spans="1:11">
      <c r="A36" s="94" t="s">
        <v>175</v>
      </c>
      <c r="B36" s="94" t="s">
        <v>176</v>
      </c>
      <c r="C36" s="94" t="s">
        <v>174</v>
      </c>
      <c r="D36" s="94" t="s">
        <v>167</v>
      </c>
      <c r="E36" s="96">
        <v>3130.7</v>
      </c>
      <c r="F36" s="96">
        <v>0</v>
      </c>
      <c r="G36" s="96">
        <v>0</v>
      </c>
      <c r="H36" s="96">
        <v>0</v>
      </c>
      <c r="I36" s="96">
        <v>3130.7</v>
      </c>
      <c r="J36" s="96">
        <v>480</v>
      </c>
      <c r="K36" s="96">
        <v>2650.7</v>
      </c>
    </row>
    <row r="37" ht="30" customHeight="1" spans="1:11">
      <c r="A37" s="94"/>
      <c r="B37" s="94"/>
      <c r="C37" s="94" t="s">
        <v>87</v>
      </c>
      <c r="D37" s="94"/>
      <c r="E37" s="96">
        <v>772.39</v>
      </c>
      <c r="F37" s="96">
        <v>0</v>
      </c>
      <c r="G37" s="96">
        <v>0</v>
      </c>
      <c r="H37" s="96">
        <v>0</v>
      </c>
      <c r="I37" s="96">
        <v>772.39</v>
      </c>
      <c r="J37" s="96">
        <v>700</v>
      </c>
      <c r="K37" s="96">
        <v>72.39</v>
      </c>
    </row>
    <row r="38" ht="30" customHeight="1" spans="1:11">
      <c r="A38" s="94" t="s">
        <v>175</v>
      </c>
      <c r="B38" s="94" t="s">
        <v>176</v>
      </c>
      <c r="C38" s="94" t="s">
        <v>177</v>
      </c>
      <c r="D38" s="94" t="s">
        <v>167</v>
      </c>
      <c r="E38" s="96">
        <v>772.39</v>
      </c>
      <c r="F38" s="96">
        <v>0</v>
      </c>
      <c r="G38" s="96">
        <v>0</v>
      </c>
      <c r="H38" s="96">
        <v>0</v>
      </c>
      <c r="I38" s="96">
        <v>772.39</v>
      </c>
      <c r="J38" s="96">
        <v>700</v>
      </c>
      <c r="K38" s="96">
        <v>72.39</v>
      </c>
    </row>
    <row r="39" ht="30" customHeight="1" spans="1:11">
      <c r="A39" s="94"/>
      <c r="B39" s="94" t="s">
        <v>89</v>
      </c>
      <c r="C39" s="94"/>
      <c r="D39" s="94"/>
      <c r="E39" s="96">
        <v>5571.86</v>
      </c>
      <c r="F39" s="96">
        <v>834.74</v>
      </c>
      <c r="G39" s="96">
        <v>805.14</v>
      </c>
      <c r="H39" s="96">
        <v>29.6</v>
      </c>
      <c r="I39" s="96">
        <v>4737.12</v>
      </c>
      <c r="J39" s="96">
        <v>555.24</v>
      </c>
      <c r="K39" s="96">
        <v>4181.88</v>
      </c>
    </row>
    <row r="40" ht="30" customHeight="1" spans="1:11">
      <c r="A40" s="94"/>
      <c r="B40" s="94"/>
      <c r="C40" s="94" t="s">
        <v>77</v>
      </c>
      <c r="D40" s="94"/>
      <c r="E40" s="96">
        <v>3507.67</v>
      </c>
      <c r="F40" s="96">
        <v>339.34</v>
      </c>
      <c r="G40" s="96">
        <v>327.34</v>
      </c>
      <c r="H40" s="96">
        <v>12</v>
      </c>
      <c r="I40" s="96">
        <v>3168.33</v>
      </c>
      <c r="J40" s="96">
        <v>168.33</v>
      </c>
      <c r="K40" s="96">
        <v>3000</v>
      </c>
    </row>
    <row r="41" ht="30" customHeight="1" spans="1:11">
      <c r="A41" s="94" t="s">
        <v>175</v>
      </c>
      <c r="B41" s="94" t="s">
        <v>178</v>
      </c>
      <c r="C41" s="94" t="s">
        <v>173</v>
      </c>
      <c r="D41" s="94" t="s">
        <v>168</v>
      </c>
      <c r="E41" s="96">
        <v>3507.67</v>
      </c>
      <c r="F41" s="96">
        <v>339.34</v>
      </c>
      <c r="G41" s="96">
        <v>327.34</v>
      </c>
      <c r="H41" s="96">
        <v>12</v>
      </c>
      <c r="I41" s="96">
        <v>3168.33</v>
      </c>
      <c r="J41" s="96">
        <v>168.33</v>
      </c>
      <c r="K41" s="96">
        <v>3000</v>
      </c>
    </row>
    <row r="42" ht="30" customHeight="1" spans="1:11">
      <c r="A42" s="94"/>
      <c r="B42" s="94"/>
      <c r="C42" s="94" t="s">
        <v>79</v>
      </c>
      <c r="D42" s="94"/>
      <c r="E42" s="96">
        <v>200.68</v>
      </c>
      <c r="F42" s="96">
        <v>179.18</v>
      </c>
      <c r="G42" s="96">
        <v>172.38</v>
      </c>
      <c r="H42" s="96">
        <v>6.8</v>
      </c>
      <c r="I42" s="96">
        <v>21.5</v>
      </c>
      <c r="J42" s="96">
        <v>21.5</v>
      </c>
      <c r="K42" s="96">
        <v>0</v>
      </c>
    </row>
    <row r="43" ht="30" customHeight="1" spans="1:11">
      <c r="A43" s="94" t="s">
        <v>175</v>
      </c>
      <c r="B43" s="94" t="s">
        <v>178</v>
      </c>
      <c r="C43" s="94" t="s">
        <v>174</v>
      </c>
      <c r="D43" s="94" t="s">
        <v>169</v>
      </c>
      <c r="E43" s="96">
        <v>200.68</v>
      </c>
      <c r="F43" s="96">
        <v>179.18</v>
      </c>
      <c r="G43" s="96">
        <v>172.38</v>
      </c>
      <c r="H43" s="96">
        <v>6.8</v>
      </c>
      <c r="I43" s="96">
        <v>21.5</v>
      </c>
      <c r="J43" s="96">
        <v>21.5</v>
      </c>
      <c r="K43" s="96">
        <v>0</v>
      </c>
    </row>
    <row r="44" ht="30" customHeight="1" spans="1:11">
      <c r="A44" s="94"/>
      <c r="B44" s="94"/>
      <c r="C44" s="94" t="s">
        <v>85</v>
      </c>
      <c r="D44" s="94"/>
      <c r="E44" s="96">
        <v>344.06</v>
      </c>
      <c r="F44" s="96">
        <v>316.22</v>
      </c>
      <c r="G44" s="96">
        <v>305.42</v>
      </c>
      <c r="H44" s="96">
        <v>10.8</v>
      </c>
      <c r="I44" s="96">
        <v>27.84</v>
      </c>
      <c r="J44" s="96">
        <v>27.84</v>
      </c>
      <c r="K44" s="96">
        <v>0</v>
      </c>
    </row>
    <row r="45" ht="30" customHeight="1" spans="1:11">
      <c r="A45" s="94" t="s">
        <v>175</v>
      </c>
      <c r="B45" s="94" t="s">
        <v>178</v>
      </c>
      <c r="C45" s="94" t="s">
        <v>176</v>
      </c>
      <c r="D45" s="94" t="s">
        <v>170</v>
      </c>
      <c r="E45" s="96">
        <v>344.06</v>
      </c>
      <c r="F45" s="96">
        <v>316.22</v>
      </c>
      <c r="G45" s="96">
        <v>305.42</v>
      </c>
      <c r="H45" s="96">
        <v>10.8</v>
      </c>
      <c r="I45" s="96">
        <v>27.84</v>
      </c>
      <c r="J45" s="96">
        <v>27.84</v>
      </c>
      <c r="K45" s="96">
        <v>0</v>
      </c>
    </row>
    <row r="46" ht="30" customHeight="1" spans="1:11">
      <c r="A46" s="94"/>
      <c r="B46" s="94"/>
      <c r="C46" s="94" t="s">
        <v>93</v>
      </c>
      <c r="D46" s="94"/>
      <c r="E46" s="96">
        <v>549.4</v>
      </c>
      <c r="F46" s="96">
        <v>0</v>
      </c>
      <c r="G46" s="96">
        <v>0</v>
      </c>
      <c r="H46" s="96">
        <v>0</v>
      </c>
      <c r="I46" s="96">
        <v>549.4</v>
      </c>
      <c r="J46" s="96">
        <v>278.57</v>
      </c>
      <c r="K46" s="96">
        <v>270.83</v>
      </c>
    </row>
    <row r="47" ht="30" customHeight="1" spans="1:11">
      <c r="A47" s="94" t="s">
        <v>175</v>
      </c>
      <c r="B47" s="94" t="s">
        <v>178</v>
      </c>
      <c r="C47" s="94" t="s">
        <v>179</v>
      </c>
      <c r="D47" s="94" t="s">
        <v>167</v>
      </c>
      <c r="E47" s="96">
        <v>549.4</v>
      </c>
      <c r="F47" s="96">
        <v>0</v>
      </c>
      <c r="G47" s="96">
        <v>0</v>
      </c>
      <c r="H47" s="96">
        <v>0</v>
      </c>
      <c r="I47" s="96">
        <v>549.4</v>
      </c>
      <c r="J47" s="96">
        <v>278.57</v>
      </c>
      <c r="K47" s="96">
        <v>270.83</v>
      </c>
    </row>
    <row r="48" ht="30" customHeight="1" spans="1:11">
      <c r="A48" s="94"/>
      <c r="B48" s="94"/>
      <c r="C48" s="94" t="s">
        <v>95</v>
      </c>
      <c r="D48" s="94"/>
      <c r="E48" s="96">
        <v>834.94</v>
      </c>
      <c r="F48" s="96">
        <v>0</v>
      </c>
      <c r="G48" s="96">
        <v>0</v>
      </c>
      <c r="H48" s="96">
        <v>0</v>
      </c>
      <c r="I48" s="96">
        <v>834.94</v>
      </c>
      <c r="J48" s="96">
        <v>59</v>
      </c>
      <c r="K48" s="96">
        <v>775.94</v>
      </c>
    </row>
    <row r="49" ht="30" customHeight="1" spans="1:11">
      <c r="A49" s="94" t="s">
        <v>175</v>
      </c>
      <c r="B49" s="94" t="s">
        <v>178</v>
      </c>
      <c r="C49" s="94" t="s">
        <v>180</v>
      </c>
      <c r="D49" s="94" t="s">
        <v>167</v>
      </c>
      <c r="E49" s="96">
        <v>775.94</v>
      </c>
      <c r="F49" s="96">
        <v>0</v>
      </c>
      <c r="G49" s="96">
        <v>0</v>
      </c>
      <c r="H49" s="96">
        <v>0</v>
      </c>
      <c r="I49" s="96">
        <v>775.94</v>
      </c>
      <c r="J49" s="96">
        <v>0</v>
      </c>
      <c r="K49" s="96">
        <v>775.94</v>
      </c>
    </row>
    <row r="50" ht="30" customHeight="1" spans="1:11">
      <c r="A50" s="94" t="s">
        <v>175</v>
      </c>
      <c r="B50" s="94" t="s">
        <v>178</v>
      </c>
      <c r="C50" s="94" t="s">
        <v>180</v>
      </c>
      <c r="D50" s="94" t="s">
        <v>168</v>
      </c>
      <c r="E50" s="96">
        <v>59</v>
      </c>
      <c r="F50" s="96">
        <v>0</v>
      </c>
      <c r="G50" s="96">
        <v>0</v>
      </c>
      <c r="H50" s="96">
        <v>0</v>
      </c>
      <c r="I50" s="96">
        <v>59</v>
      </c>
      <c r="J50" s="96">
        <v>59</v>
      </c>
      <c r="K50" s="96">
        <v>0</v>
      </c>
    </row>
    <row r="51" ht="30" customHeight="1" spans="1:11">
      <c r="A51" s="94"/>
      <c r="B51" s="94"/>
      <c r="C51" s="94" t="s">
        <v>87</v>
      </c>
      <c r="D51" s="94"/>
      <c r="E51" s="96">
        <v>135.11</v>
      </c>
      <c r="F51" s="96">
        <v>0</v>
      </c>
      <c r="G51" s="96">
        <v>0</v>
      </c>
      <c r="H51" s="96">
        <v>0</v>
      </c>
      <c r="I51" s="96">
        <v>135.11</v>
      </c>
      <c r="J51" s="96">
        <v>0</v>
      </c>
      <c r="K51" s="96">
        <v>135.11</v>
      </c>
    </row>
    <row r="52" ht="30" customHeight="1" spans="1:11">
      <c r="A52" s="94" t="s">
        <v>175</v>
      </c>
      <c r="B52" s="94" t="s">
        <v>178</v>
      </c>
      <c r="C52" s="94" t="s">
        <v>177</v>
      </c>
      <c r="D52" s="94" t="s">
        <v>167</v>
      </c>
      <c r="E52" s="96">
        <v>135.11</v>
      </c>
      <c r="F52" s="96">
        <v>0</v>
      </c>
      <c r="G52" s="96">
        <v>0</v>
      </c>
      <c r="H52" s="96">
        <v>0</v>
      </c>
      <c r="I52" s="96">
        <v>135.11</v>
      </c>
      <c r="J52" s="96">
        <v>0</v>
      </c>
      <c r="K52" s="96">
        <v>135.11</v>
      </c>
    </row>
    <row r="53" ht="30" customHeight="1" spans="1:11">
      <c r="A53" s="94"/>
      <c r="B53" s="94" t="s">
        <v>98</v>
      </c>
      <c r="C53" s="94"/>
      <c r="D53" s="94"/>
      <c r="E53" s="96">
        <v>1654.78</v>
      </c>
      <c r="F53" s="96">
        <v>561.92</v>
      </c>
      <c r="G53" s="96">
        <v>541.62</v>
      </c>
      <c r="H53" s="96">
        <v>20.3</v>
      </c>
      <c r="I53" s="96">
        <v>1092.86</v>
      </c>
      <c r="J53" s="96">
        <v>99.75</v>
      </c>
      <c r="K53" s="96">
        <v>993.11</v>
      </c>
    </row>
    <row r="54" ht="30" customHeight="1" spans="1:11">
      <c r="A54" s="94"/>
      <c r="B54" s="94"/>
      <c r="C54" s="94" t="s">
        <v>99</v>
      </c>
      <c r="D54" s="94"/>
      <c r="E54" s="96">
        <v>580.92</v>
      </c>
      <c r="F54" s="96">
        <v>561.92</v>
      </c>
      <c r="G54" s="96">
        <v>541.62</v>
      </c>
      <c r="H54" s="96">
        <v>20.3</v>
      </c>
      <c r="I54" s="96">
        <v>19</v>
      </c>
      <c r="J54" s="96">
        <v>19</v>
      </c>
      <c r="K54" s="96">
        <v>0</v>
      </c>
    </row>
    <row r="55" ht="30" customHeight="1" spans="1:11">
      <c r="A55" s="94" t="s">
        <v>175</v>
      </c>
      <c r="B55" s="94" t="s">
        <v>181</v>
      </c>
      <c r="C55" s="94" t="s">
        <v>182</v>
      </c>
      <c r="D55" s="94" t="s">
        <v>167</v>
      </c>
      <c r="E55" s="96">
        <v>580.92</v>
      </c>
      <c r="F55" s="96">
        <v>561.92</v>
      </c>
      <c r="G55" s="96">
        <v>541.62</v>
      </c>
      <c r="H55" s="96">
        <v>20.3</v>
      </c>
      <c r="I55" s="96">
        <v>19</v>
      </c>
      <c r="J55" s="96">
        <v>19</v>
      </c>
      <c r="K55" s="96">
        <v>0</v>
      </c>
    </row>
    <row r="56" ht="30" customHeight="1" spans="1:11">
      <c r="A56" s="94"/>
      <c r="B56" s="94"/>
      <c r="C56" s="94" t="s">
        <v>101</v>
      </c>
      <c r="D56" s="94"/>
      <c r="E56" s="96">
        <v>1073.86</v>
      </c>
      <c r="F56" s="96">
        <v>0</v>
      </c>
      <c r="G56" s="96">
        <v>0</v>
      </c>
      <c r="H56" s="96">
        <v>0</v>
      </c>
      <c r="I56" s="96">
        <v>1073.86</v>
      </c>
      <c r="J56" s="96">
        <v>80.75</v>
      </c>
      <c r="K56" s="96">
        <v>993.11</v>
      </c>
    </row>
    <row r="57" ht="30" customHeight="1" spans="1:11">
      <c r="A57" s="94" t="s">
        <v>175</v>
      </c>
      <c r="B57" s="94" t="s">
        <v>181</v>
      </c>
      <c r="C57" s="94" t="s">
        <v>183</v>
      </c>
      <c r="D57" s="94" t="s">
        <v>167</v>
      </c>
      <c r="E57" s="96">
        <v>1015.66</v>
      </c>
      <c r="F57" s="96">
        <v>0</v>
      </c>
      <c r="G57" s="96">
        <v>0</v>
      </c>
      <c r="H57" s="96">
        <v>0</v>
      </c>
      <c r="I57" s="96">
        <v>1015.66</v>
      </c>
      <c r="J57" s="96">
        <v>42.75</v>
      </c>
      <c r="K57" s="96">
        <v>972.91</v>
      </c>
    </row>
    <row r="58" ht="30" customHeight="1" spans="1:11">
      <c r="A58" s="94" t="s">
        <v>175</v>
      </c>
      <c r="B58" s="94" t="s">
        <v>181</v>
      </c>
      <c r="C58" s="94" t="s">
        <v>183</v>
      </c>
      <c r="D58" s="94" t="s">
        <v>184</v>
      </c>
      <c r="E58" s="96">
        <v>58.2</v>
      </c>
      <c r="F58" s="96">
        <v>0</v>
      </c>
      <c r="G58" s="96">
        <v>0</v>
      </c>
      <c r="H58" s="96">
        <v>0</v>
      </c>
      <c r="I58" s="96">
        <v>58.2</v>
      </c>
      <c r="J58" s="96">
        <v>38</v>
      </c>
      <c r="K58" s="96">
        <v>20.2</v>
      </c>
    </row>
    <row r="59" ht="30" customHeight="1" spans="1:11">
      <c r="A59" s="94"/>
      <c r="B59" s="94" t="s">
        <v>103</v>
      </c>
      <c r="C59" s="94"/>
      <c r="D59" s="94"/>
      <c r="E59" s="96">
        <v>85.28</v>
      </c>
      <c r="F59" s="96">
        <v>85.28</v>
      </c>
      <c r="G59" s="96">
        <v>85.28</v>
      </c>
      <c r="H59" s="96">
        <v>0</v>
      </c>
      <c r="I59" s="96">
        <v>0</v>
      </c>
      <c r="J59" s="96">
        <v>0</v>
      </c>
      <c r="K59" s="96">
        <v>0</v>
      </c>
    </row>
    <row r="60" ht="30" customHeight="1" spans="1:11">
      <c r="A60" s="94"/>
      <c r="B60" s="94"/>
      <c r="C60" s="94" t="s">
        <v>77</v>
      </c>
      <c r="D60" s="94"/>
      <c r="E60" s="96">
        <v>33.74</v>
      </c>
      <c r="F60" s="96">
        <v>33.74</v>
      </c>
      <c r="G60" s="96">
        <v>33.74</v>
      </c>
      <c r="H60" s="96">
        <v>0</v>
      </c>
      <c r="I60" s="96">
        <v>0</v>
      </c>
      <c r="J60" s="96">
        <v>0</v>
      </c>
      <c r="K60" s="96">
        <v>0</v>
      </c>
    </row>
    <row r="61" ht="30" customHeight="1" spans="1:11">
      <c r="A61" s="94" t="s">
        <v>175</v>
      </c>
      <c r="B61" s="94" t="s">
        <v>185</v>
      </c>
      <c r="C61" s="94" t="s">
        <v>173</v>
      </c>
      <c r="D61" s="94" t="s">
        <v>167</v>
      </c>
      <c r="E61" s="96">
        <v>33.74</v>
      </c>
      <c r="F61" s="96">
        <v>33.74</v>
      </c>
      <c r="G61" s="96">
        <v>33.74</v>
      </c>
      <c r="H61" s="96">
        <v>0</v>
      </c>
      <c r="I61" s="96">
        <v>0</v>
      </c>
      <c r="J61" s="96">
        <v>0</v>
      </c>
      <c r="K61" s="96">
        <v>0</v>
      </c>
    </row>
    <row r="62" ht="30" customHeight="1" spans="1:11">
      <c r="A62" s="94"/>
      <c r="B62" s="94"/>
      <c r="C62" s="94" t="s">
        <v>79</v>
      </c>
      <c r="D62" s="94"/>
      <c r="E62" s="96">
        <v>51.54</v>
      </c>
      <c r="F62" s="96">
        <v>51.54</v>
      </c>
      <c r="G62" s="96">
        <v>51.54</v>
      </c>
      <c r="H62" s="96">
        <v>0</v>
      </c>
      <c r="I62" s="96">
        <v>0</v>
      </c>
      <c r="J62" s="96">
        <v>0</v>
      </c>
      <c r="K62" s="96">
        <v>0</v>
      </c>
    </row>
    <row r="63" ht="30" customHeight="1" spans="1:11">
      <c r="A63" s="94" t="s">
        <v>175</v>
      </c>
      <c r="B63" s="94" t="s">
        <v>185</v>
      </c>
      <c r="C63" s="94" t="s">
        <v>174</v>
      </c>
      <c r="D63" s="94" t="s">
        <v>168</v>
      </c>
      <c r="E63" s="96">
        <v>20.99</v>
      </c>
      <c r="F63" s="96">
        <v>20.99</v>
      </c>
      <c r="G63" s="96">
        <v>20.99</v>
      </c>
      <c r="H63" s="96">
        <v>0</v>
      </c>
      <c r="I63" s="96">
        <v>0</v>
      </c>
      <c r="J63" s="96">
        <v>0</v>
      </c>
      <c r="K63" s="96">
        <v>0</v>
      </c>
    </row>
    <row r="64" ht="30" customHeight="1" spans="1:11">
      <c r="A64" s="94" t="s">
        <v>175</v>
      </c>
      <c r="B64" s="94" t="s">
        <v>185</v>
      </c>
      <c r="C64" s="94" t="s">
        <v>174</v>
      </c>
      <c r="D64" s="94" t="s">
        <v>169</v>
      </c>
      <c r="E64" s="96">
        <v>10.81</v>
      </c>
      <c r="F64" s="96">
        <v>10.81</v>
      </c>
      <c r="G64" s="96">
        <v>10.81</v>
      </c>
      <c r="H64" s="96">
        <v>0</v>
      </c>
      <c r="I64" s="96">
        <v>0</v>
      </c>
      <c r="J64" s="96">
        <v>0</v>
      </c>
      <c r="K64" s="96">
        <v>0</v>
      </c>
    </row>
    <row r="65" ht="30" customHeight="1" spans="1:11">
      <c r="A65" s="94" t="s">
        <v>175</v>
      </c>
      <c r="B65" s="94" t="s">
        <v>185</v>
      </c>
      <c r="C65" s="94" t="s">
        <v>174</v>
      </c>
      <c r="D65" s="94" t="s">
        <v>170</v>
      </c>
      <c r="E65" s="96">
        <v>19.74</v>
      </c>
      <c r="F65" s="96">
        <v>19.74</v>
      </c>
      <c r="G65" s="96">
        <v>19.74</v>
      </c>
      <c r="H65" s="96">
        <v>0</v>
      </c>
      <c r="I65" s="96">
        <v>0</v>
      </c>
      <c r="J65" s="96">
        <v>0</v>
      </c>
      <c r="K65" s="96">
        <v>0</v>
      </c>
    </row>
    <row r="66" ht="30" customHeight="1" spans="1:11">
      <c r="A66" s="94"/>
      <c r="B66" s="94" t="s">
        <v>87</v>
      </c>
      <c r="C66" s="94"/>
      <c r="D66" s="94"/>
      <c r="E66" s="96">
        <v>132.26</v>
      </c>
      <c r="F66" s="96">
        <v>0</v>
      </c>
      <c r="G66" s="96">
        <v>0</v>
      </c>
      <c r="H66" s="96">
        <v>0</v>
      </c>
      <c r="I66" s="96">
        <v>132.26</v>
      </c>
      <c r="J66" s="96">
        <v>132.26</v>
      </c>
      <c r="K66" s="96">
        <v>0</v>
      </c>
    </row>
    <row r="67" ht="30" customHeight="1" spans="1:11">
      <c r="A67" s="94"/>
      <c r="B67" s="94"/>
      <c r="C67" s="94" t="s">
        <v>77</v>
      </c>
      <c r="D67" s="94"/>
      <c r="E67" s="96">
        <v>132.26</v>
      </c>
      <c r="F67" s="96">
        <v>0</v>
      </c>
      <c r="G67" s="96">
        <v>0</v>
      </c>
      <c r="H67" s="96">
        <v>0</v>
      </c>
      <c r="I67" s="96">
        <v>132.26</v>
      </c>
      <c r="J67" s="96">
        <v>132.26</v>
      </c>
      <c r="K67" s="96">
        <v>0</v>
      </c>
    </row>
    <row r="68" ht="30" customHeight="1" spans="1:11">
      <c r="A68" s="94" t="s">
        <v>175</v>
      </c>
      <c r="B68" s="94" t="s">
        <v>177</v>
      </c>
      <c r="C68" s="94" t="s">
        <v>173</v>
      </c>
      <c r="D68" s="94" t="s">
        <v>167</v>
      </c>
      <c r="E68" s="96">
        <v>132.26</v>
      </c>
      <c r="F68" s="96">
        <v>0</v>
      </c>
      <c r="G68" s="96">
        <v>0</v>
      </c>
      <c r="H68" s="96">
        <v>0</v>
      </c>
      <c r="I68" s="96">
        <v>132.26</v>
      </c>
      <c r="J68" s="96">
        <v>132.26</v>
      </c>
      <c r="K68" s="96">
        <v>0</v>
      </c>
    </row>
    <row r="69" ht="30" customHeight="1" spans="1:11">
      <c r="A69" s="94" t="s">
        <v>107</v>
      </c>
      <c r="B69" s="94"/>
      <c r="C69" s="94"/>
      <c r="D69" s="94"/>
      <c r="E69" s="96">
        <v>107.71</v>
      </c>
      <c r="F69" s="96">
        <v>107.71</v>
      </c>
      <c r="G69" s="96">
        <v>107.71</v>
      </c>
      <c r="H69" s="96">
        <v>0</v>
      </c>
      <c r="I69" s="96">
        <v>0</v>
      </c>
      <c r="J69" s="96">
        <v>0</v>
      </c>
      <c r="K69" s="96">
        <v>0</v>
      </c>
    </row>
    <row r="70" ht="30" customHeight="1" spans="1:11">
      <c r="A70" s="94"/>
      <c r="B70" s="94" t="s">
        <v>79</v>
      </c>
      <c r="C70" s="94"/>
      <c r="D70" s="94"/>
      <c r="E70" s="96">
        <v>107.71</v>
      </c>
      <c r="F70" s="96">
        <v>107.71</v>
      </c>
      <c r="G70" s="96">
        <v>107.71</v>
      </c>
      <c r="H70" s="96">
        <v>0</v>
      </c>
      <c r="I70" s="96">
        <v>0</v>
      </c>
      <c r="J70" s="96">
        <v>0</v>
      </c>
      <c r="K70" s="96">
        <v>0</v>
      </c>
    </row>
    <row r="71" ht="30" customHeight="1" spans="1:11">
      <c r="A71" s="94"/>
      <c r="B71" s="94"/>
      <c r="C71" s="94" t="s">
        <v>77</v>
      </c>
      <c r="D71" s="94"/>
      <c r="E71" s="96">
        <v>107.71</v>
      </c>
      <c r="F71" s="96">
        <v>107.71</v>
      </c>
      <c r="G71" s="96">
        <v>107.71</v>
      </c>
      <c r="H71" s="96">
        <v>0</v>
      </c>
      <c r="I71" s="96">
        <v>0</v>
      </c>
      <c r="J71" s="96">
        <v>0</v>
      </c>
      <c r="K71" s="96">
        <v>0</v>
      </c>
    </row>
    <row r="72" ht="30" customHeight="1" spans="1:11">
      <c r="A72" s="94" t="s">
        <v>186</v>
      </c>
      <c r="B72" s="94" t="s">
        <v>174</v>
      </c>
      <c r="C72" s="94" t="s">
        <v>173</v>
      </c>
      <c r="D72" s="94" t="s">
        <v>167</v>
      </c>
      <c r="E72" s="96">
        <v>42.61</v>
      </c>
      <c r="F72" s="96">
        <v>42.61</v>
      </c>
      <c r="G72" s="96">
        <v>42.61</v>
      </c>
      <c r="H72" s="96">
        <v>0</v>
      </c>
      <c r="I72" s="96">
        <v>0</v>
      </c>
      <c r="J72" s="96">
        <v>0</v>
      </c>
      <c r="K72" s="96">
        <v>0</v>
      </c>
    </row>
    <row r="73" ht="30" customHeight="1" spans="1:11">
      <c r="A73" s="94" t="s">
        <v>186</v>
      </c>
      <c r="B73" s="94" t="s">
        <v>174</v>
      </c>
      <c r="C73" s="94" t="s">
        <v>173</v>
      </c>
      <c r="D73" s="94" t="s">
        <v>168</v>
      </c>
      <c r="E73" s="96">
        <v>26.51</v>
      </c>
      <c r="F73" s="96">
        <v>26.51</v>
      </c>
      <c r="G73" s="96">
        <v>26.51</v>
      </c>
      <c r="H73" s="96">
        <v>0</v>
      </c>
      <c r="I73" s="96">
        <v>0</v>
      </c>
      <c r="J73" s="96">
        <v>0</v>
      </c>
      <c r="K73" s="96">
        <v>0</v>
      </c>
    </row>
    <row r="74" ht="30" customHeight="1" spans="1:11">
      <c r="A74" s="94" t="s">
        <v>186</v>
      </c>
      <c r="B74" s="94" t="s">
        <v>174</v>
      </c>
      <c r="C74" s="94" t="s">
        <v>173</v>
      </c>
      <c r="D74" s="94" t="s">
        <v>169</v>
      </c>
      <c r="E74" s="96">
        <v>13.65</v>
      </c>
      <c r="F74" s="96">
        <v>13.65</v>
      </c>
      <c r="G74" s="96">
        <v>13.65</v>
      </c>
      <c r="H74" s="96">
        <v>0</v>
      </c>
      <c r="I74" s="96">
        <v>0</v>
      </c>
      <c r="J74" s="96">
        <v>0</v>
      </c>
      <c r="K74" s="96">
        <v>0</v>
      </c>
    </row>
    <row r="75" ht="30" customHeight="1" spans="1:11">
      <c r="A75" s="94" t="s">
        <v>186</v>
      </c>
      <c r="B75" s="94" t="s">
        <v>174</v>
      </c>
      <c r="C75" s="94" t="s">
        <v>173</v>
      </c>
      <c r="D75" s="94" t="s">
        <v>170</v>
      </c>
      <c r="E75" s="96">
        <v>24.94</v>
      </c>
      <c r="F75" s="96">
        <v>24.94</v>
      </c>
      <c r="G75" s="96">
        <v>24.94</v>
      </c>
      <c r="H75" s="96">
        <v>0</v>
      </c>
      <c r="I75" s="96">
        <v>0</v>
      </c>
      <c r="J75" s="96">
        <v>0</v>
      </c>
      <c r="K75" s="96">
        <v>0</v>
      </c>
    </row>
  </sheetData>
  <sheetProtection formatCells="0" formatColumns="0" formatRows="0"/>
  <mergeCells count="5">
    <mergeCell ref="A4:C4"/>
    <mergeCell ref="F4:H4"/>
    <mergeCell ref="I4:K4"/>
    <mergeCell ref="D4:D5"/>
    <mergeCell ref="E4:E5"/>
  </mergeCells>
  <pageMargins left="0.75" right="0.75" top="1" bottom="1" header="0.511111111111111" footer="0.511111111111111"/>
  <pageSetup paperSize="9" scale="70" fitToHeight="99" orientation="portrait" horizontalDpi="2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1"/>
  <sheetViews>
    <sheetView showGridLines="0" showZeros="0" workbookViewId="0">
      <selection activeCell="A1" sqref="A1"/>
    </sheetView>
  </sheetViews>
  <sheetFormatPr defaultColWidth="9" defaultRowHeight="14.25"/>
  <sheetData>
    <row r="1" customHeight="1" spans="1:17">
      <c r="A1" s="117" t="s">
        <v>187</v>
      </c>
      <c r="B1" s="117"/>
      <c r="C1" s="117"/>
      <c r="D1" s="117"/>
      <c r="E1" s="117"/>
      <c r="F1" s="117"/>
      <c r="G1" s="117"/>
      <c r="H1" s="117"/>
      <c r="I1" s="117"/>
      <c r="J1" s="117"/>
      <c r="K1" s="117"/>
      <c r="L1" s="117"/>
      <c r="M1" s="117"/>
      <c r="N1" s="117"/>
      <c r="O1" s="117"/>
      <c r="P1" s="117"/>
      <c r="Q1" s="98" t="s">
        <v>188</v>
      </c>
    </row>
    <row r="2" ht="27" customHeight="1" spans="1:17">
      <c r="A2" s="118" t="s">
        <v>189</v>
      </c>
      <c r="B2" s="118"/>
      <c r="C2" s="118"/>
      <c r="D2" s="118"/>
      <c r="E2" s="118"/>
      <c r="F2" s="118"/>
      <c r="G2" s="118"/>
      <c r="H2" s="118"/>
      <c r="I2" s="118"/>
      <c r="J2" s="118"/>
      <c r="K2" s="118"/>
      <c r="L2" s="118"/>
      <c r="M2" s="118"/>
      <c r="N2" s="118"/>
      <c r="O2" s="118"/>
      <c r="P2" s="118"/>
      <c r="Q2" s="118"/>
    </row>
    <row r="3" ht="25.5" customHeight="1" spans="1:17">
      <c r="A3" s="119"/>
      <c r="B3" s="119"/>
      <c r="C3" s="119"/>
      <c r="D3" s="101"/>
      <c r="E3" s="101"/>
      <c r="F3" s="101"/>
      <c r="G3" s="120"/>
      <c r="H3" s="120"/>
      <c r="I3" s="120"/>
      <c r="J3" s="120"/>
      <c r="K3" s="120"/>
      <c r="L3" s="120"/>
      <c r="M3" s="120"/>
      <c r="N3" s="120"/>
      <c r="O3" s="120"/>
      <c r="P3" s="141" t="s">
        <v>4</v>
      </c>
      <c r="Q3" s="141"/>
    </row>
    <row r="4" customHeight="1" spans="1:17">
      <c r="A4" s="121" t="s">
        <v>190</v>
      </c>
      <c r="B4" s="122"/>
      <c r="C4" s="123"/>
      <c r="D4" s="121" t="s">
        <v>191</v>
      </c>
      <c r="E4" s="122"/>
      <c r="F4" s="123"/>
      <c r="G4" s="124" t="s">
        <v>112</v>
      </c>
      <c r="H4" s="125"/>
      <c r="I4" s="125"/>
      <c r="J4" s="125"/>
      <c r="K4" s="125"/>
      <c r="L4" s="125"/>
      <c r="M4" s="125"/>
      <c r="N4" s="125"/>
      <c r="O4" s="125"/>
      <c r="P4" s="125"/>
      <c r="Q4" s="144"/>
    </row>
    <row r="5" customHeight="1" spans="1:17">
      <c r="A5" s="126"/>
      <c r="B5" s="127"/>
      <c r="C5" s="128"/>
      <c r="D5" s="126"/>
      <c r="E5" s="127"/>
      <c r="F5" s="128"/>
      <c r="G5" s="129" t="s">
        <v>10</v>
      </c>
      <c r="H5" s="129" t="s">
        <v>51</v>
      </c>
      <c r="I5" s="142"/>
      <c r="J5" s="143" t="s">
        <v>52</v>
      </c>
      <c r="K5" s="144"/>
      <c r="L5" s="144"/>
      <c r="M5" s="144"/>
      <c r="N5" s="144"/>
      <c r="O5" s="144"/>
      <c r="P5" s="129" t="s">
        <v>53</v>
      </c>
      <c r="Q5" s="146" t="s">
        <v>192</v>
      </c>
    </row>
    <row r="6" customHeight="1" spans="1:17">
      <c r="A6" s="130"/>
      <c r="B6" s="131"/>
      <c r="C6" s="132"/>
      <c r="D6" s="130"/>
      <c r="E6" s="131"/>
      <c r="F6" s="132"/>
      <c r="G6" s="133"/>
      <c r="H6" s="134"/>
      <c r="I6" s="145"/>
      <c r="J6" s="136" t="s">
        <v>20</v>
      </c>
      <c r="K6" s="136" t="s">
        <v>65</v>
      </c>
      <c r="L6" s="136" t="s">
        <v>66</v>
      </c>
      <c r="M6" s="136" t="s">
        <v>67</v>
      </c>
      <c r="N6" s="136" t="s">
        <v>68</v>
      </c>
      <c r="O6" s="136" t="s">
        <v>69</v>
      </c>
      <c r="P6" s="133"/>
      <c r="Q6" s="147"/>
    </row>
    <row r="7" ht="24" customHeight="1" spans="1:17">
      <c r="A7" s="135" t="s">
        <v>58</v>
      </c>
      <c r="B7" s="135" t="s">
        <v>59</v>
      </c>
      <c r="C7" s="135" t="s">
        <v>46</v>
      </c>
      <c r="D7" s="135" t="s">
        <v>58</v>
      </c>
      <c r="E7" s="135" t="s">
        <v>59</v>
      </c>
      <c r="F7" s="135" t="s">
        <v>46</v>
      </c>
      <c r="G7" s="134"/>
      <c r="H7" s="136" t="s">
        <v>62</v>
      </c>
      <c r="I7" s="136" t="s">
        <v>63</v>
      </c>
      <c r="J7" s="136"/>
      <c r="K7" s="136"/>
      <c r="L7" s="136"/>
      <c r="M7" s="136"/>
      <c r="N7" s="136"/>
      <c r="O7" s="136"/>
      <c r="P7" s="134"/>
      <c r="Q7" s="147"/>
    </row>
    <row r="8" s="101" customFormat="1" ht="40.5" customHeight="1" spans="1:17">
      <c r="A8" s="137"/>
      <c r="B8" s="138"/>
      <c r="C8" s="139" t="s">
        <v>10</v>
      </c>
      <c r="D8" s="138"/>
      <c r="E8" s="138"/>
      <c r="F8" s="138"/>
      <c r="G8" s="140">
        <v>1934.24</v>
      </c>
      <c r="H8" s="140">
        <v>1934.24</v>
      </c>
      <c r="I8" s="140">
        <v>0</v>
      </c>
      <c r="J8" s="140">
        <f>K8+L8+M8+N8+O8</f>
        <v>0</v>
      </c>
      <c r="K8" s="140">
        <f>N8</f>
        <v>0</v>
      </c>
      <c r="L8" s="140">
        <v>0</v>
      </c>
      <c r="M8" s="140">
        <v>0</v>
      </c>
      <c r="N8" s="140">
        <v>0</v>
      </c>
      <c r="O8" s="140">
        <v>0</v>
      </c>
      <c r="P8" s="140">
        <v>0</v>
      </c>
      <c r="Q8" s="148">
        <v>0</v>
      </c>
    </row>
    <row r="9" ht="40.5" customHeight="1" spans="1:17">
      <c r="A9" s="137">
        <v>301</v>
      </c>
      <c r="B9" s="138" t="s">
        <v>77</v>
      </c>
      <c r="C9" s="137" t="s">
        <v>193</v>
      </c>
      <c r="D9" s="138" t="s">
        <v>194</v>
      </c>
      <c r="E9" s="138" t="s">
        <v>77</v>
      </c>
      <c r="F9" s="138" t="s">
        <v>195</v>
      </c>
      <c r="G9" s="140">
        <v>483.46</v>
      </c>
      <c r="H9" s="140">
        <v>483.46</v>
      </c>
      <c r="I9" s="140">
        <v>0</v>
      </c>
      <c r="J9" s="140">
        <f t="shared" ref="J9:J72" si="0">K9+L9+M9+N9+O9</f>
        <v>0</v>
      </c>
      <c r="K9" s="140">
        <f t="shared" ref="K9:K72" si="1">N9</f>
        <v>0</v>
      </c>
      <c r="L9" s="140">
        <v>0</v>
      </c>
      <c r="M9" s="140">
        <v>0</v>
      </c>
      <c r="N9" s="140">
        <v>0</v>
      </c>
      <c r="O9" s="140">
        <v>0</v>
      </c>
      <c r="P9" s="140">
        <v>0</v>
      </c>
      <c r="Q9" s="148">
        <v>0</v>
      </c>
    </row>
    <row r="10" ht="40.5" customHeight="1" spans="1:17">
      <c r="A10" s="137">
        <v>301</v>
      </c>
      <c r="B10" s="138" t="s">
        <v>79</v>
      </c>
      <c r="C10" s="137" t="s">
        <v>196</v>
      </c>
      <c r="D10" s="138" t="s">
        <v>197</v>
      </c>
      <c r="E10" s="138" t="s">
        <v>77</v>
      </c>
      <c r="F10" s="138" t="s">
        <v>198</v>
      </c>
      <c r="G10" s="140">
        <v>1.44</v>
      </c>
      <c r="H10" s="140">
        <v>1.44</v>
      </c>
      <c r="I10" s="140">
        <v>0</v>
      </c>
      <c r="J10" s="140">
        <f t="shared" si="0"/>
        <v>0</v>
      </c>
      <c r="K10" s="140">
        <f t="shared" si="1"/>
        <v>0</v>
      </c>
      <c r="L10" s="140">
        <v>0</v>
      </c>
      <c r="M10" s="140">
        <v>0</v>
      </c>
      <c r="N10" s="140">
        <v>0</v>
      </c>
      <c r="O10" s="140">
        <v>0</v>
      </c>
      <c r="P10" s="140">
        <v>0</v>
      </c>
      <c r="Q10" s="148">
        <v>0</v>
      </c>
    </row>
    <row r="11" ht="40.5" customHeight="1" spans="1:17">
      <c r="A11" s="137">
        <v>301</v>
      </c>
      <c r="B11" s="138" t="s">
        <v>79</v>
      </c>
      <c r="C11" s="137" t="s">
        <v>199</v>
      </c>
      <c r="D11" s="138" t="s">
        <v>194</v>
      </c>
      <c r="E11" s="138" t="s">
        <v>77</v>
      </c>
      <c r="F11" s="138" t="s">
        <v>195</v>
      </c>
      <c r="G11" s="140">
        <v>20.58</v>
      </c>
      <c r="H11" s="140">
        <v>20.58</v>
      </c>
      <c r="I11" s="140">
        <v>0</v>
      </c>
      <c r="J11" s="140">
        <f t="shared" si="0"/>
        <v>0</v>
      </c>
      <c r="K11" s="140">
        <f t="shared" si="1"/>
        <v>0</v>
      </c>
      <c r="L11" s="140">
        <v>0</v>
      </c>
      <c r="M11" s="140">
        <v>0</v>
      </c>
      <c r="N11" s="140">
        <v>0</v>
      </c>
      <c r="O11" s="140">
        <v>0</v>
      </c>
      <c r="P11" s="140">
        <v>0</v>
      </c>
      <c r="Q11" s="148">
        <v>0</v>
      </c>
    </row>
    <row r="12" ht="40.5" customHeight="1" spans="1:17">
      <c r="A12" s="137">
        <v>301</v>
      </c>
      <c r="B12" s="138" t="s">
        <v>79</v>
      </c>
      <c r="C12" s="137" t="s">
        <v>196</v>
      </c>
      <c r="D12" s="138" t="s">
        <v>194</v>
      </c>
      <c r="E12" s="138" t="s">
        <v>77</v>
      </c>
      <c r="F12" s="138" t="s">
        <v>195</v>
      </c>
      <c r="G12" s="140">
        <v>4.48</v>
      </c>
      <c r="H12" s="140">
        <v>4.48</v>
      </c>
      <c r="I12" s="140">
        <v>0</v>
      </c>
      <c r="J12" s="140">
        <f t="shared" si="0"/>
        <v>0</v>
      </c>
      <c r="K12" s="140">
        <f t="shared" si="1"/>
        <v>0</v>
      </c>
      <c r="L12" s="140">
        <v>0</v>
      </c>
      <c r="M12" s="140">
        <v>0</v>
      </c>
      <c r="N12" s="140">
        <v>0</v>
      </c>
      <c r="O12" s="140">
        <v>0</v>
      </c>
      <c r="P12" s="140">
        <v>0</v>
      </c>
      <c r="Q12" s="148">
        <v>0</v>
      </c>
    </row>
    <row r="13" ht="40.5" customHeight="1" spans="1:17">
      <c r="A13" s="137">
        <v>301</v>
      </c>
      <c r="B13" s="138" t="s">
        <v>79</v>
      </c>
      <c r="C13" s="137" t="s">
        <v>199</v>
      </c>
      <c r="D13" s="138" t="s">
        <v>197</v>
      </c>
      <c r="E13" s="138" t="s">
        <v>77</v>
      </c>
      <c r="F13" s="138" t="s">
        <v>198</v>
      </c>
      <c r="G13" s="140">
        <v>8.11</v>
      </c>
      <c r="H13" s="140">
        <v>8.11</v>
      </c>
      <c r="I13" s="140">
        <v>0</v>
      </c>
      <c r="J13" s="140">
        <f t="shared" si="0"/>
        <v>0</v>
      </c>
      <c r="K13" s="140">
        <f t="shared" si="1"/>
        <v>0</v>
      </c>
      <c r="L13" s="140">
        <v>0</v>
      </c>
      <c r="M13" s="140">
        <v>0</v>
      </c>
      <c r="N13" s="140">
        <v>0</v>
      </c>
      <c r="O13" s="140">
        <v>0</v>
      </c>
      <c r="P13" s="140">
        <v>0</v>
      </c>
      <c r="Q13" s="148">
        <v>0</v>
      </c>
    </row>
    <row r="14" ht="40.5" customHeight="1" spans="1:17">
      <c r="A14" s="137">
        <v>301</v>
      </c>
      <c r="B14" s="138" t="s">
        <v>79</v>
      </c>
      <c r="C14" s="137" t="s">
        <v>200</v>
      </c>
      <c r="D14" s="138" t="s">
        <v>194</v>
      </c>
      <c r="E14" s="138" t="s">
        <v>77</v>
      </c>
      <c r="F14" s="138" t="s">
        <v>195</v>
      </c>
      <c r="G14" s="140">
        <v>10.08</v>
      </c>
      <c r="H14" s="140">
        <v>10.08</v>
      </c>
      <c r="I14" s="140">
        <v>0</v>
      </c>
      <c r="J14" s="140">
        <f t="shared" si="0"/>
        <v>0</v>
      </c>
      <c r="K14" s="140">
        <f t="shared" si="1"/>
        <v>0</v>
      </c>
      <c r="L14" s="140">
        <v>0</v>
      </c>
      <c r="M14" s="140">
        <v>0</v>
      </c>
      <c r="N14" s="140">
        <v>0</v>
      </c>
      <c r="O14" s="140">
        <v>0</v>
      </c>
      <c r="P14" s="140">
        <v>0</v>
      </c>
      <c r="Q14" s="148">
        <v>0</v>
      </c>
    </row>
    <row r="15" ht="40.5" customHeight="1" spans="1:17">
      <c r="A15" s="137">
        <v>301</v>
      </c>
      <c r="B15" s="138" t="s">
        <v>79</v>
      </c>
      <c r="C15" s="137" t="s">
        <v>200</v>
      </c>
      <c r="D15" s="138" t="s">
        <v>197</v>
      </c>
      <c r="E15" s="138" t="s">
        <v>77</v>
      </c>
      <c r="F15" s="138" t="s">
        <v>198</v>
      </c>
      <c r="G15" s="140">
        <v>9.72</v>
      </c>
      <c r="H15" s="140">
        <v>9.72</v>
      </c>
      <c r="I15" s="140">
        <v>0</v>
      </c>
      <c r="J15" s="140">
        <f t="shared" si="0"/>
        <v>0</v>
      </c>
      <c r="K15" s="140">
        <f t="shared" si="1"/>
        <v>0</v>
      </c>
      <c r="L15" s="140">
        <v>0</v>
      </c>
      <c r="M15" s="140">
        <v>0</v>
      </c>
      <c r="N15" s="140">
        <v>0</v>
      </c>
      <c r="O15" s="140">
        <v>0</v>
      </c>
      <c r="P15" s="140">
        <v>0</v>
      </c>
      <c r="Q15" s="148">
        <v>0</v>
      </c>
    </row>
    <row r="16" ht="40.5" customHeight="1" spans="1:17">
      <c r="A16" s="137">
        <v>301</v>
      </c>
      <c r="B16" s="138" t="s">
        <v>79</v>
      </c>
      <c r="C16" s="137" t="s">
        <v>201</v>
      </c>
      <c r="D16" s="138" t="s">
        <v>194</v>
      </c>
      <c r="E16" s="138" t="s">
        <v>77</v>
      </c>
      <c r="F16" s="138" t="s">
        <v>195</v>
      </c>
      <c r="G16" s="140">
        <v>12.7</v>
      </c>
      <c r="H16" s="140">
        <v>12.7</v>
      </c>
      <c r="I16" s="140">
        <v>0</v>
      </c>
      <c r="J16" s="140">
        <f t="shared" si="0"/>
        <v>0</v>
      </c>
      <c r="K16" s="140">
        <f t="shared" si="1"/>
        <v>0</v>
      </c>
      <c r="L16" s="140">
        <v>0</v>
      </c>
      <c r="M16" s="140">
        <v>0</v>
      </c>
      <c r="N16" s="140">
        <v>0</v>
      </c>
      <c r="O16" s="140">
        <v>0</v>
      </c>
      <c r="P16" s="140">
        <v>0</v>
      </c>
      <c r="Q16" s="148">
        <v>0</v>
      </c>
    </row>
    <row r="17" ht="40.5" customHeight="1" spans="1:17">
      <c r="A17" s="137">
        <v>301</v>
      </c>
      <c r="B17" s="138" t="s">
        <v>79</v>
      </c>
      <c r="C17" s="137" t="s">
        <v>202</v>
      </c>
      <c r="D17" s="138" t="s">
        <v>197</v>
      </c>
      <c r="E17" s="138" t="s">
        <v>77</v>
      </c>
      <c r="F17" s="138" t="s">
        <v>198</v>
      </c>
      <c r="G17" s="140">
        <v>4.94</v>
      </c>
      <c r="H17" s="140">
        <v>4.94</v>
      </c>
      <c r="I17" s="140">
        <v>0</v>
      </c>
      <c r="J17" s="140">
        <f t="shared" si="0"/>
        <v>0</v>
      </c>
      <c r="K17" s="140">
        <f t="shared" si="1"/>
        <v>0</v>
      </c>
      <c r="L17" s="140">
        <v>0</v>
      </c>
      <c r="M17" s="140">
        <v>0</v>
      </c>
      <c r="N17" s="140">
        <v>0</v>
      </c>
      <c r="O17" s="140">
        <v>0</v>
      </c>
      <c r="P17" s="140">
        <v>0</v>
      </c>
      <c r="Q17" s="148">
        <v>0</v>
      </c>
    </row>
    <row r="18" ht="40.5" customHeight="1" spans="1:17">
      <c r="A18" s="137">
        <v>301</v>
      </c>
      <c r="B18" s="138" t="s">
        <v>79</v>
      </c>
      <c r="C18" s="137" t="s">
        <v>203</v>
      </c>
      <c r="D18" s="138" t="s">
        <v>197</v>
      </c>
      <c r="E18" s="138" t="s">
        <v>77</v>
      </c>
      <c r="F18" s="138" t="s">
        <v>198</v>
      </c>
      <c r="G18" s="140">
        <v>11.37</v>
      </c>
      <c r="H18" s="140">
        <v>11.37</v>
      </c>
      <c r="I18" s="140">
        <v>0</v>
      </c>
      <c r="J18" s="140">
        <f t="shared" si="0"/>
        <v>0</v>
      </c>
      <c r="K18" s="140">
        <f t="shared" si="1"/>
        <v>0</v>
      </c>
      <c r="L18" s="140">
        <v>0</v>
      </c>
      <c r="M18" s="140">
        <v>0</v>
      </c>
      <c r="N18" s="140">
        <v>0</v>
      </c>
      <c r="O18" s="140">
        <v>0</v>
      </c>
      <c r="P18" s="140">
        <v>0</v>
      </c>
      <c r="Q18" s="148">
        <v>0</v>
      </c>
    </row>
    <row r="19" ht="40.5" customHeight="1" spans="1:17">
      <c r="A19" s="137">
        <v>301</v>
      </c>
      <c r="B19" s="138" t="s">
        <v>79</v>
      </c>
      <c r="C19" s="137" t="s">
        <v>202</v>
      </c>
      <c r="D19" s="138" t="s">
        <v>194</v>
      </c>
      <c r="E19" s="138" t="s">
        <v>77</v>
      </c>
      <c r="F19" s="138" t="s">
        <v>195</v>
      </c>
      <c r="G19" s="140">
        <v>15.43</v>
      </c>
      <c r="H19" s="140">
        <v>15.43</v>
      </c>
      <c r="I19" s="140">
        <v>0</v>
      </c>
      <c r="J19" s="140">
        <f t="shared" si="0"/>
        <v>0</v>
      </c>
      <c r="K19" s="140">
        <f t="shared" si="1"/>
        <v>0</v>
      </c>
      <c r="L19" s="140">
        <v>0</v>
      </c>
      <c r="M19" s="140">
        <v>0</v>
      </c>
      <c r="N19" s="140">
        <v>0</v>
      </c>
      <c r="O19" s="140">
        <v>0</v>
      </c>
      <c r="P19" s="140">
        <v>0</v>
      </c>
      <c r="Q19" s="148">
        <v>0</v>
      </c>
    </row>
    <row r="20" ht="40.5" customHeight="1" spans="1:17">
      <c r="A20" s="137">
        <v>301</v>
      </c>
      <c r="B20" s="138" t="s">
        <v>79</v>
      </c>
      <c r="C20" s="137" t="s">
        <v>203</v>
      </c>
      <c r="D20" s="138" t="s">
        <v>194</v>
      </c>
      <c r="E20" s="138" t="s">
        <v>77</v>
      </c>
      <c r="F20" s="138" t="s">
        <v>195</v>
      </c>
      <c r="G20" s="140">
        <v>34.49</v>
      </c>
      <c r="H20" s="140">
        <v>34.49</v>
      </c>
      <c r="I20" s="140">
        <v>0</v>
      </c>
      <c r="J20" s="140">
        <f t="shared" si="0"/>
        <v>0</v>
      </c>
      <c r="K20" s="140">
        <f t="shared" si="1"/>
        <v>0</v>
      </c>
      <c r="L20" s="140">
        <v>0</v>
      </c>
      <c r="M20" s="140">
        <v>0</v>
      </c>
      <c r="N20" s="140">
        <v>0</v>
      </c>
      <c r="O20" s="140">
        <v>0</v>
      </c>
      <c r="P20" s="140">
        <v>0</v>
      </c>
      <c r="Q20" s="148">
        <v>0</v>
      </c>
    </row>
    <row r="21" ht="40.5" customHeight="1" spans="1:17">
      <c r="A21" s="137">
        <v>301</v>
      </c>
      <c r="B21" s="138" t="s">
        <v>85</v>
      </c>
      <c r="C21" s="137" t="s">
        <v>204</v>
      </c>
      <c r="D21" s="138" t="s">
        <v>197</v>
      </c>
      <c r="E21" s="138" t="s">
        <v>77</v>
      </c>
      <c r="F21" s="138" t="s">
        <v>198</v>
      </c>
      <c r="G21" s="140">
        <v>199.16</v>
      </c>
      <c r="H21" s="140">
        <v>199.16</v>
      </c>
      <c r="I21" s="140">
        <v>0</v>
      </c>
      <c r="J21" s="140">
        <f t="shared" si="0"/>
        <v>0</v>
      </c>
      <c r="K21" s="140">
        <f t="shared" si="1"/>
        <v>0</v>
      </c>
      <c r="L21" s="140">
        <v>0</v>
      </c>
      <c r="M21" s="140">
        <v>0</v>
      </c>
      <c r="N21" s="140">
        <v>0</v>
      </c>
      <c r="O21" s="140">
        <v>0</v>
      </c>
      <c r="P21" s="140">
        <v>0</v>
      </c>
      <c r="Q21" s="148">
        <v>0</v>
      </c>
    </row>
    <row r="22" ht="40.5" customHeight="1" spans="1:17">
      <c r="A22" s="137">
        <v>301</v>
      </c>
      <c r="B22" s="138" t="s">
        <v>85</v>
      </c>
      <c r="C22" s="137" t="s">
        <v>204</v>
      </c>
      <c r="D22" s="138" t="s">
        <v>194</v>
      </c>
      <c r="E22" s="138" t="s">
        <v>77</v>
      </c>
      <c r="F22" s="138" t="s">
        <v>195</v>
      </c>
      <c r="G22" s="140">
        <v>155.54</v>
      </c>
      <c r="H22" s="140">
        <v>155.54</v>
      </c>
      <c r="I22" s="140">
        <v>0</v>
      </c>
      <c r="J22" s="140">
        <f t="shared" si="0"/>
        <v>0</v>
      </c>
      <c r="K22" s="140">
        <f t="shared" si="1"/>
        <v>0</v>
      </c>
      <c r="L22" s="140">
        <v>0</v>
      </c>
      <c r="M22" s="140">
        <v>0</v>
      </c>
      <c r="N22" s="140">
        <v>0</v>
      </c>
      <c r="O22" s="140">
        <v>0</v>
      </c>
      <c r="P22" s="140">
        <v>0</v>
      </c>
      <c r="Q22" s="148">
        <v>0</v>
      </c>
    </row>
    <row r="23" ht="40.5" customHeight="1" spans="1:17">
      <c r="A23" s="137">
        <v>301</v>
      </c>
      <c r="B23" s="138" t="s">
        <v>89</v>
      </c>
      <c r="C23" s="137" t="s">
        <v>205</v>
      </c>
      <c r="D23" s="138" t="s">
        <v>194</v>
      </c>
      <c r="E23" s="138" t="s">
        <v>77</v>
      </c>
      <c r="F23" s="138" t="s">
        <v>195</v>
      </c>
      <c r="G23" s="140">
        <v>82.87</v>
      </c>
      <c r="H23" s="140">
        <v>82.87</v>
      </c>
      <c r="I23" s="140">
        <v>0</v>
      </c>
      <c r="J23" s="140">
        <f t="shared" si="0"/>
        <v>0</v>
      </c>
      <c r="K23" s="140">
        <f t="shared" si="1"/>
        <v>0</v>
      </c>
      <c r="L23" s="140">
        <v>0</v>
      </c>
      <c r="M23" s="140">
        <v>0</v>
      </c>
      <c r="N23" s="140">
        <v>0</v>
      </c>
      <c r="O23" s="140">
        <v>0</v>
      </c>
      <c r="P23" s="140">
        <v>0</v>
      </c>
      <c r="Q23" s="148">
        <v>0</v>
      </c>
    </row>
    <row r="24" ht="40.5" customHeight="1" spans="1:17">
      <c r="A24" s="137">
        <v>301</v>
      </c>
      <c r="B24" s="138" t="s">
        <v>73</v>
      </c>
      <c r="C24" s="137" t="s">
        <v>206</v>
      </c>
      <c r="D24" s="138" t="s">
        <v>197</v>
      </c>
      <c r="E24" s="138" t="s">
        <v>87</v>
      </c>
      <c r="F24" s="138" t="s">
        <v>207</v>
      </c>
      <c r="G24" s="140">
        <v>32.48</v>
      </c>
      <c r="H24" s="140">
        <v>32.48</v>
      </c>
      <c r="I24" s="140">
        <v>0</v>
      </c>
      <c r="J24" s="140">
        <f t="shared" si="0"/>
        <v>0</v>
      </c>
      <c r="K24" s="140">
        <f t="shared" si="1"/>
        <v>0</v>
      </c>
      <c r="L24" s="140">
        <v>0</v>
      </c>
      <c r="M24" s="140">
        <v>0</v>
      </c>
      <c r="N24" s="140">
        <v>0</v>
      </c>
      <c r="O24" s="140">
        <v>0</v>
      </c>
      <c r="P24" s="140">
        <v>0</v>
      </c>
      <c r="Q24" s="148">
        <v>0</v>
      </c>
    </row>
    <row r="25" ht="40.5" customHeight="1" spans="1:17">
      <c r="A25" s="137">
        <v>301</v>
      </c>
      <c r="B25" s="138" t="s">
        <v>98</v>
      </c>
      <c r="C25" s="137" t="s">
        <v>208</v>
      </c>
      <c r="D25" s="138" t="s">
        <v>194</v>
      </c>
      <c r="E25" s="138" t="s">
        <v>77</v>
      </c>
      <c r="F25" s="138" t="s">
        <v>195</v>
      </c>
      <c r="G25" s="140">
        <v>152.5</v>
      </c>
      <c r="H25" s="140">
        <v>152.5</v>
      </c>
      <c r="I25" s="140">
        <v>0</v>
      </c>
      <c r="J25" s="140">
        <f t="shared" si="0"/>
        <v>0</v>
      </c>
      <c r="K25" s="140">
        <f t="shared" si="1"/>
        <v>0</v>
      </c>
      <c r="L25" s="140">
        <v>0</v>
      </c>
      <c r="M25" s="140">
        <v>0</v>
      </c>
      <c r="N25" s="140">
        <v>0</v>
      </c>
      <c r="O25" s="140">
        <v>0</v>
      </c>
      <c r="P25" s="140">
        <v>0</v>
      </c>
      <c r="Q25" s="148">
        <v>0</v>
      </c>
    </row>
    <row r="26" ht="40.5" customHeight="1" spans="1:17">
      <c r="A26" s="137">
        <v>301</v>
      </c>
      <c r="B26" s="138" t="s">
        <v>98</v>
      </c>
      <c r="C26" s="137" t="s">
        <v>209</v>
      </c>
      <c r="D26" s="138" t="s">
        <v>194</v>
      </c>
      <c r="E26" s="138" t="s">
        <v>77</v>
      </c>
      <c r="F26" s="138" t="s">
        <v>195</v>
      </c>
      <c r="G26" s="140">
        <v>66.83</v>
      </c>
      <c r="H26" s="140">
        <v>66.83</v>
      </c>
      <c r="I26" s="140">
        <v>0</v>
      </c>
      <c r="J26" s="140">
        <f t="shared" si="0"/>
        <v>0</v>
      </c>
      <c r="K26" s="140">
        <f t="shared" si="1"/>
        <v>0</v>
      </c>
      <c r="L26" s="140">
        <v>0</v>
      </c>
      <c r="M26" s="140">
        <v>0</v>
      </c>
      <c r="N26" s="140">
        <v>0</v>
      </c>
      <c r="O26" s="140">
        <v>0</v>
      </c>
      <c r="P26" s="140">
        <v>0</v>
      </c>
      <c r="Q26" s="148">
        <v>0</v>
      </c>
    </row>
    <row r="27" ht="40.5" customHeight="1" spans="1:17">
      <c r="A27" s="137">
        <v>301</v>
      </c>
      <c r="B27" s="138" t="s">
        <v>93</v>
      </c>
      <c r="C27" s="137" t="s">
        <v>210</v>
      </c>
      <c r="D27" s="138" t="s">
        <v>197</v>
      </c>
      <c r="E27" s="138" t="s">
        <v>79</v>
      </c>
      <c r="F27" s="138" t="s">
        <v>211</v>
      </c>
      <c r="G27" s="140">
        <v>139</v>
      </c>
      <c r="H27" s="140">
        <v>139</v>
      </c>
      <c r="I27" s="140">
        <v>0</v>
      </c>
      <c r="J27" s="140">
        <f t="shared" si="0"/>
        <v>0</v>
      </c>
      <c r="K27" s="140">
        <f t="shared" si="1"/>
        <v>0</v>
      </c>
      <c r="L27" s="140">
        <v>0</v>
      </c>
      <c r="M27" s="140">
        <v>0</v>
      </c>
      <c r="N27" s="140">
        <v>0</v>
      </c>
      <c r="O27" s="140">
        <v>0</v>
      </c>
      <c r="P27" s="140">
        <v>0</v>
      </c>
      <c r="Q27" s="148">
        <v>0</v>
      </c>
    </row>
    <row r="28" ht="40.5" customHeight="1" spans="1:17">
      <c r="A28" s="137">
        <v>301</v>
      </c>
      <c r="B28" s="138" t="s">
        <v>212</v>
      </c>
      <c r="C28" s="137" t="s">
        <v>213</v>
      </c>
      <c r="D28" s="138" t="s">
        <v>197</v>
      </c>
      <c r="E28" s="138" t="s">
        <v>79</v>
      </c>
      <c r="F28" s="138" t="s">
        <v>211</v>
      </c>
      <c r="G28" s="140">
        <v>85.28</v>
      </c>
      <c r="H28" s="140">
        <v>85.28</v>
      </c>
      <c r="I28" s="140">
        <v>0</v>
      </c>
      <c r="J28" s="140">
        <f t="shared" si="0"/>
        <v>0</v>
      </c>
      <c r="K28" s="140">
        <f t="shared" si="1"/>
        <v>0</v>
      </c>
      <c r="L28" s="140">
        <v>0</v>
      </c>
      <c r="M28" s="140">
        <v>0</v>
      </c>
      <c r="N28" s="140">
        <v>0</v>
      </c>
      <c r="O28" s="140">
        <v>0</v>
      </c>
      <c r="P28" s="140">
        <v>0</v>
      </c>
      <c r="Q28" s="148">
        <v>0</v>
      </c>
    </row>
    <row r="29" ht="40.5" customHeight="1" spans="1:17">
      <c r="A29" s="137">
        <v>301</v>
      </c>
      <c r="B29" s="138" t="s">
        <v>214</v>
      </c>
      <c r="C29" s="137" t="s">
        <v>215</v>
      </c>
      <c r="D29" s="138" t="s">
        <v>197</v>
      </c>
      <c r="E29" s="138" t="s">
        <v>79</v>
      </c>
      <c r="F29" s="138" t="s">
        <v>211</v>
      </c>
      <c r="G29" s="140">
        <v>1.82</v>
      </c>
      <c r="H29" s="140">
        <v>1.82</v>
      </c>
      <c r="I29" s="140">
        <v>0</v>
      </c>
      <c r="J29" s="140">
        <f t="shared" si="0"/>
        <v>0</v>
      </c>
      <c r="K29" s="140">
        <f t="shared" si="1"/>
        <v>0</v>
      </c>
      <c r="L29" s="140">
        <v>0</v>
      </c>
      <c r="M29" s="140">
        <v>0</v>
      </c>
      <c r="N29" s="140">
        <v>0</v>
      </c>
      <c r="O29" s="140">
        <v>0</v>
      </c>
      <c r="P29" s="140">
        <v>0</v>
      </c>
      <c r="Q29" s="148">
        <v>0</v>
      </c>
    </row>
    <row r="30" ht="40.5" customHeight="1" spans="1:17">
      <c r="A30" s="137">
        <v>301</v>
      </c>
      <c r="B30" s="138" t="s">
        <v>214</v>
      </c>
      <c r="C30" s="137" t="s">
        <v>216</v>
      </c>
      <c r="D30" s="138" t="s">
        <v>197</v>
      </c>
      <c r="E30" s="138" t="s">
        <v>79</v>
      </c>
      <c r="F30" s="138" t="s">
        <v>211</v>
      </c>
      <c r="G30" s="140">
        <v>5.47</v>
      </c>
      <c r="H30" s="140">
        <v>5.47</v>
      </c>
      <c r="I30" s="140">
        <v>0</v>
      </c>
      <c r="J30" s="140">
        <f t="shared" si="0"/>
        <v>0</v>
      </c>
      <c r="K30" s="140">
        <f t="shared" si="1"/>
        <v>0</v>
      </c>
      <c r="L30" s="140">
        <v>0</v>
      </c>
      <c r="M30" s="140">
        <v>0</v>
      </c>
      <c r="N30" s="140">
        <v>0</v>
      </c>
      <c r="O30" s="140">
        <v>0</v>
      </c>
      <c r="P30" s="140">
        <v>0</v>
      </c>
      <c r="Q30" s="148">
        <v>0</v>
      </c>
    </row>
    <row r="31" ht="40.5" customHeight="1" spans="1:17">
      <c r="A31" s="137">
        <v>301</v>
      </c>
      <c r="B31" s="138" t="s">
        <v>217</v>
      </c>
      <c r="C31" s="137" t="s">
        <v>108</v>
      </c>
      <c r="D31" s="138" t="s">
        <v>197</v>
      </c>
      <c r="E31" s="138" t="s">
        <v>85</v>
      </c>
      <c r="F31" s="138" t="s">
        <v>108</v>
      </c>
      <c r="G31" s="140">
        <v>107.71</v>
      </c>
      <c r="H31" s="140">
        <v>107.71</v>
      </c>
      <c r="I31" s="140">
        <v>0</v>
      </c>
      <c r="J31" s="140">
        <f t="shared" si="0"/>
        <v>0</v>
      </c>
      <c r="K31" s="140">
        <f t="shared" si="1"/>
        <v>0</v>
      </c>
      <c r="L31" s="140">
        <v>0</v>
      </c>
      <c r="M31" s="140">
        <v>0</v>
      </c>
      <c r="N31" s="140">
        <v>0</v>
      </c>
      <c r="O31" s="140">
        <v>0</v>
      </c>
      <c r="P31" s="140">
        <v>0</v>
      </c>
      <c r="Q31" s="148">
        <v>0</v>
      </c>
    </row>
    <row r="32" ht="40.5" customHeight="1" spans="1:17">
      <c r="A32" s="137">
        <v>301</v>
      </c>
      <c r="B32" s="138" t="s">
        <v>87</v>
      </c>
      <c r="C32" s="137" t="s">
        <v>207</v>
      </c>
      <c r="D32" s="138" t="s">
        <v>194</v>
      </c>
      <c r="E32" s="138" t="s">
        <v>77</v>
      </c>
      <c r="F32" s="138" t="s">
        <v>195</v>
      </c>
      <c r="G32" s="140">
        <v>0.76</v>
      </c>
      <c r="H32" s="140">
        <v>0.76</v>
      </c>
      <c r="I32" s="140">
        <v>0</v>
      </c>
      <c r="J32" s="140">
        <f t="shared" si="0"/>
        <v>0</v>
      </c>
      <c r="K32" s="140">
        <f t="shared" si="1"/>
        <v>0</v>
      </c>
      <c r="L32" s="140">
        <v>0</v>
      </c>
      <c r="M32" s="140">
        <v>0</v>
      </c>
      <c r="N32" s="140">
        <v>0</v>
      </c>
      <c r="O32" s="140">
        <v>0</v>
      </c>
      <c r="P32" s="140">
        <v>0</v>
      </c>
      <c r="Q32" s="148">
        <v>0</v>
      </c>
    </row>
    <row r="33" ht="40.5" customHeight="1" spans="1:17">
      <c r="A33" s="137">
        <v>301</v>
      </c>
      <c r="B33" s="138" t="s">
        <v>87</v>
      </c>
      <c r="C33" s="137" t="s">
        <v>207</v>
      </c>
      <c r="D33" s="138" t="s">
        <v>197</v>
      </c>
      <c r="E33" s="138" t="s">
        <v>87</v>
      </c>
      <c r="F33" s="138" t="s">
        <v>207</v>
      </c>
      <c r="G33" s="140">
        <v>2.37</v>
      </c>
      <c r="H33" s="140">
        <v>2.37</v>
      </c>
      <c r="I33" s="140">
        <v>0</v>
      </c>
      <c r="J33" s="140">
        <f t="shared" si="0"/>
        <v>0</v>
      </c>
      <c r="K33" s="140">
        <f t="shared" si="1"/>
        <v>0</v>
      </c>
      <c r="L33" s="140">
        <v>0</v>
      </c>
      <c r="M33" s="140">
        <v>0</v>
      </c>
      <c r="N33" s="140">
        <v>0</v>
      </c>
      <c r="O33" s="140">
        <v>0</v>
      </c>
      <c r="P33" s="140">
        <v>0</v>
      </c>
      <c r="Q33" s="148">
        <v>0</v>
      </c>
    </row>
    <row r="34" ht="40.5" customHeight="1" spans="1:17">
      <c r="A34" s="137">
        <v>302</v>
      </c>
      <c r="B34" s="138" t="s">
        <v>77</v>
      </c>
      <c r="C34" s="137" t="s">
        <v>218</v>
      </c>
      <c r="D34" s="138" t="s">
        <v>194</v>
      </c>
      <c r="E34" s="138" t="s">
        <v>79</v>
      </c>
      <c r="F34" s="138" t="s">
        <v>219</v>
      </c>
      <c r="G34" s="140">
        <v>29.4</v>
      </c>
      <c r="H34" s="140">
        <v>29.4</v>
      </c>
      <c r="I34" s="140">
        <v>0</v>
      </c>
      <c r="J34" s="140">
        <f t="shared" si="0"/>
        <v>0</v>
      </c>
      <c r="K34" s="140">
        <f t="shared" si="1"/>
        <v>0</v>
      </c>
      <c r="L34" s="140">
        <v>0</v>
      </c>
      <c r="M34" s="140">
        <v>0</v>
      </c>
      <c r="N34" s="140">
        <v>0</v>
      </c>
      <c r="O34" s="140">
        <v>0</v>
      </c>
      <c r="P34" s="140">
        <v>0</v>
      </c>
      <c r="Q34" s="148">
        <v>0</v>
      </c>
    </row>
    <row r="35" ht="40.5" customHeight="1" spans="1:17">
      <c r="A35" s="137">
        <v>302</v>
      </c>
      <c r="B35" s="138" t="s">
        <v>77</v>
      </c>
      <c r="C35" s="137" t="s">
        <v>218</v>
      </c>
      <c r="D35" s="138" t="s">
        <v>220</v>
      </c>
      <c r="E35" s="138" t="s">
        <v>77</v>
      </c>
      <c r="F35" s="138" t="s">
        <v>221</v>
      </c>
      <c r="G35" s="140">
        <v>1</v>
      </c>
      <c r="H35" s="140">
        <v>1</v>
      </c>
      <c r="I35" s="140">
        <v>0</v>
      </c>
      <c r="J35" s="140">
        <f t="shared" si="0"/>
        <v>0</v>
      </c>
      <c r="K35" s="140">
        <f t="shared" si="1"/>
        <v>0</v>
      </c>
      <c r="L35" s="140">
        <v>0</v>
      </c>
      <c r="M35" s="140">
        <v>0</v>
      </c>
      <c r="N35" s="140">
        <v>0</v>
      </c>
      <c r="O35" s="140">
        <v>0</v>
      </c>
      <c r="P35" s="140">
        <v>0</v>
      </c>
      <c r="Q35" s="148">
        <v>0</v>
      </c>
    </row>
    <row r="36" ht="40.5" customHeight="1" spans="1:17">
      <c r="A36" s="137">
        <v>302</v>
      </c>
      <c r="B36" s="138" t="s">
        <v>79</v>
      </c>
      <c r="C36" s="137" t="s">
        <v>222</v>
      </c>
      <c r="D36" s="138" t="s">
        <v>194</v>
      </c>
      <c r="E36" s="138" t="s">
        <v>79</v>
      </c>
      <c r="F36" s="138" t="s">
        <v>219</v>
      </c>
      <c r="G36" s="140">
        <v>2.1</v>
      </c>
      <c r="H36" s="140">
        <v>2.1</v>
      </c>
      <c r="I36" s="140">
        <v>0</v>
      </c>
      <c r="J36" s="140">
        <f t="shared" si="0"/>
        <v>0</v>
      </c>
      <c r="K36" s="140">
        <f t="shared" si="1"/>
        <v>0</v>
      </c>
      <c r="L36" s="140">
        <v>0</v>
      </c>
      <c r="M36" s="140">
        <v>0</v>
      </c>
      <c r="N36" s="140">
        <v>0</v>
      </c>
      <c r="O36" s="140">
        <v>0</v>
      </c>
      <c r="P36" s="140">
        <v>0</v>
      </c>
      <c r="Q36" s="148">
        <v>0</v>
      </c>
    </row>
    <row r="37" ht="40.5" customHeight="1" spans="1:17">
      <c r="A37" s="137">
        <v>302</v>
      </c>
      <c r="B37" s="138" t="s">
        <v>76</v>
      </c>
      <c r="C37" s="137" t="s">
        <v>223</v>
      </c>
      <c r="D37" s="138" t="s">
        <v>194</v>
      </c>
      <c r="E37" s="138" t="s">
        <v>79</v>
      </c>
      <c r="F37" s="138" t="s">
        <v>219</v>
      </c>
      <c r="G37" s="140">
        <v>0.2</v>
      </c>
      <c r="H37" s="140">
        <v>0.2</v>
      </c>
      <c r="I37" s="140">
        <v>0</v>
      </c>
      <c r="J37" s="140">
        <f t="shared" si="0"/>
        <v>0</v>
      </c>
      <c r="K37" s="140">
        <f t="shared" si="1"/>
        <v>0</v>
      </c>
      <c r="L37" s="140">
        <v>0</v>
      </c>
      <c r="M37" s="140">
        <v>0</v>
      </c>
      <c r="N37" s="140">
        <v>0</v>
      </c>
      <c r="O37" s="140">
        <v>0</v>
      </c>
      <c r="P37" s="140">
        <v>0</v>
      </c>
      <c r="Q37" s="148">
        <v>0</v>
      </c>
    </row>
    <row r="38" ht="40.5" customHeight="1" spans="1:17">
      <c r="A38" s="137">
        <v>302</v>
      </c>
      <c r="B38" s="138" t="s">
        <v>73</v>
      </c>
      <c r="C38" s="137" t="s">
        <v>224</v>
      </c>
      <c r="D38" s="138" t="s">
        <v>194</v>
      </c>
      <c r="E38" s="138" t="s">
        <v>79</v>
      </c>
      <c r="F38" s="138" t="s">
        <v>219</v>
      </c>
      <c r="G38" s="140">
        <v>0</v>
      </c>
      <c r="H38" s="140">
        <v>0</v>
      </c>
      <c r="I38" s="140">
        <v>0</v>
      </c>
      <c r="J38" s="140">
        <f t="shared" si="0"/>
        <v>0</v>
      </c>
      <c r="K38" s="140">
        <f t="shared" si="1"/>
        <v>0</v>
      </c>
      <c r="L38" s="140">
        <v>0</v>
      </c>
      <c r="M38" s="140">
        <v>0</v>
      </c>
      <c r="N38" s="140">
        <v>0</v>
      </c>
      <c r="O38" s="140">
        <v>0</v>
      </c>
      <c r="P38" s="140">
        <v>0</v>
      </c>
      <c r="Q38" s="148">
        <v>0</v>
      </c>
    </row>
    <row r="39" ht="40.5" customHeight="1" spans="1:17">
      <c r="A39" s="137">
        <v>302</v>
      </c>
      <c r="B39" s="138" t="s">
        <v>98</v>
      </c>
      <c r="C39" s="137" t="s">
        <v>225</v>
      </c>
      <c r="D39" s="138" t="s">
        <v>194</v>
      </c>
      <c r="E39" s="138" t="s">
        <v>79</v>
      </c>
      <c r="F39" s="138" t="s">
        <v>219</v>
      </c>
      <c r="G39" s="140">
        <v>2.9</v>
      </c>
      <c r="H39" s="140">
        <v>2.9</v>
      </c>
      <c r="I39" s="140">
        <v>0</v>
      </c>
      <c r="J39" s="140">
        <f t="shared" si="0"/>
        <v>0</v>
      </c>
      <c r="K39" s="140">
        <f t="shared" si="1"/>
        <v>0</v>
      </c>
      <c r="L39" s="140">
        <v>0</v>
      </c>
      <c r="M39" s="140">
        <v>0</v>
      </c>
      <c r="N39" s="140">
        <v>0</v>
      </c>
      <c r="O39" s="140">
        <v>0</v>
      </c>
      <c r="P39" s="140">
        <v>0</v>
      </c>
      <c r="Q39" s="148">
        <v>0</v>
      </c>
    </row>
    <row r="40" ht="40.5" customHeight="1" spans="1:17">
      <c r="A40" s="137">
        <v>302</v>
      </c>
      <c r="B40" s="138" t="s">
        <v>93</v>
      </c>
      <c r="C40" s="137" t="s">
        <v>226</v>
      </c>
      <c r="D40" s="138" t="s">
        <v>194</v>
      </c>
      <c r="E40" s="138" t="s">
        <v>79</v>
      </c>
      <c r="F40" s="138" t="s">
        <v>219</v>
      </c>
      <c r="G40" s="140">
        <v>0</v>
      </c>
      <c r="H40" s="140">
        <v>0</v>
      </c>
      <c r="I40" s="140">
        <v>0</v>
      </c>
      <c r="J40" s="140">
        <f t="shared" si="0"/>
        <v>0</v>
      </c>
      <c r="K40" s="140">
        <f t="shared" si="1"/>
        <v>0</v>
      </c>
      <c r="L40" s="140">
        <v>0</v>
      </c>
      <c r="M40" s="140">
        <v>0</v>
      </c>
      <c r="N40" s="140">
        <v>0</v>
      </c>
      <c r="O40" s="140">
        <v>0</v>
      </c>
      <c r="P40" s="140">
        <v>0</v>
      </c>
      <c r="Q40" s="148">
        <v>0</v>
      </c>
    </row>
    <row r="41" ht="40.5" customHeight="1" spans="1:17">
      <c r="A41" s="137">
        <v>302</v>
      </c>
      <c r="B41" s="138" t="s">
        <v>95</v>
      </c>
      <c r="C41" s="137" t="s">
        <v>227</v>
      </c>
      <c r="D41" s="138" t="s">
        <v>194</v>
      </c>
      <c r="E41" s="138" t="s">
        <v>79</v>
      </c>
      <c r="F41" s="138" t="s">
        <v>219</v>
      </c>
      <c r="G41" s="140">
        <v>0</v>
      </c>
      <c r="H41" s="140">
        <v>0</v>
      </c>
      <c r="I41" s="140">
        <v>0</v>
      </c>
      <c r="J41" s="140">
        <f t="shared" si="0"/>
        <v>0</v>
      </c>
      <c r="K41" s="140">
        <f t="shared" si="1"/>
        <v>0</v>
      </c>
      <c r="L41" s="140">
        <v>0</v>
      </c>
      <c r="M41" s="140">
        <v>0</v>
      </c>
      <c r="N41" s="140">
        <v>0</v>
      </c>
      <c r="O41" s="140">
        <v>0</v>
      </c>
      <c r="P41" s="140">
        <v>0</v>
      </c>
      <c r="Q41" s="148">
        <v>0</v>
      </c>
    </row>
    <row r="42" ht="40.5" customHeight="1" spans="1:17">
      <c r="A42" s="137">
        <v>302</v>
      </c>
      <c r="B42" s="138" t="s">
        <v>103</v>
      </c>
      <c r="C42" s="137" t="s">
        <v>228</v>
      </c>
      <c r="D42" s="138" t="s">
        <v>194</v>
      </c>
      <c r="E42" s="138" t="s">
        <v>79</v>
      </c>
      <c r="F42" s="138" t="s">
        <v>219</v>
      </c>
      <c r="G42" s="140">
        <v>0.7</v>
      </c>
      <c r="H42" s="140">
        <v>0.7</v>
      </c>
      <c r="I42" s="140">
        <v>0</v>
      </c>
      <c r="J42" s="140">
        <f t="shared" si="0"/>
        <v>0</v>
      </c>
      <c r="K42" s="140">
        <f t="shared" si="1"/>
        <v>0</v>
      </c>
      <c r="L42" s="140">
        <v>0</v>
      </c>
      <c r="M42" s="140">
        <v>0</v>
      </c>
      <c r="N42" s="140">
        <v>0</v>
      </c>
      <c r="O42" s="140">
        <v>0</v>
      </c>
      <c r="P42" s="140">
        <v>0</v>
      </c>
      <c r="Q42" s="148">
        <v>0</v>
      </c>
    </row>
    <row r="43" ht="40.5" customHeight="1" spans="1:17">
      <c r="A43" s="137">
        <v>302</v>
      </c>
      <c r="B43" s="138" t="s">
        <v>217</v>
      </c>
      <c r="C43" s="137" t="s">
        <v>229</v>
      </c>
      <c r="D43" s="138" t="s">
        <v>194</v>
      </c>
      <c r="E43" s="138" t="s">
        <v>79</v>
      </c>
      <c r="F43" s="138" t="s">
        <v>219</v>
      </c>
      <c r="G43" s="140">
        <v>0</v>
      </c>
      <c r="H43" s="140">
        <v>0</v>
      </c>
      <c r="I43" s="140">
        <v>0</v>
      </c>
      <c r="J43" s="140">
        <f t="shared" si="0"/>
        <v>0</v>
      </c>
      <c r="K43" s="140">
        <f t="shared" si="1"/>
        <v>0</v>
      </c>
      <c r="L43" s="140">
        <v>0</v>
      </c>
      <c r="M43" s="140">
        <v>0</v>
      </c>
      <c r="N43" s="140">
        <v>0</v>
      </c>
      <c r="O43" s="140">
        <v>0</v>
      </c>
      <c r="P43" s="140">
        <v>0</v>
      </c>
      <c r="Q43" s="148">
        <v>0</v>
      </c>
    </row>
    <row r="44" ht="40.5" customHeight="1" spans="1:17">
      <c r="A44" s="137">
        <v>302</v>
      </c>
      <c r="B44" s="138" t="s">
        <v>217</v>
      </c>
      <c r="C44" s="137" t="s">
        <v>229</v>
      </c>
      <c r="D44" s="138" t="s">
        <v>220</v>
      </c>
      <c r="E44" s="138" t="s">
        <v>95</v>
      </c>
      <c r="F44" s="138" t="s">
        <v>230</v>
      </c>
      <c r="G44" s="140">
        <v>2</v>
      </c>
      <c r="H44" s="140">
        <v>2</v>
      </c>
      <c r="I44" s="140">
        <v>0</v>
      </c>
      <c r="J44" s="140">
        <f t="shared" si="0"/>
        <v>0</v>
      </c>
      <c r="K44" s="140">
        <f t="shared" si="1"/>
        <v>0</v>
      </c>
      <c r="L44" s="140">
        <v>0</v>
      </c>
      <c r="M44" s="140">
        <v>0</v>
      </c>
      <c r="N44" s="140">
        <v>0</v>
      </c>
      <c r="O44" s="140">
        <v>0</v>
      </c>
      <c r="P44" s="140">
        <v>0</v>
      </c>
      <c r="Q44" s="148">
        <v>0</v>
      </c>
    </row>
    <row r="45" ht="40.5" customHeight="1" spans="1:17">
      <c r="A45" s="137">
        <v>302</v>
      </c>
      <c r="B45" s="138" t="s">
        <v>231</v>
      </c>
      <c r="C45" s="137" t="s">
        <v>232</v>
      </c>
      <c r="D45" s="138" t="s">
        <v>220</v>
      </c>
      <c r="E45" s="138" t="s">
        <v>79</v>
      </c>
      <c r="F45" s="138" t="s">
        <v>232</v>
      </c>
      <c r="G45" s="140">
        <v>0</v>
      </c>
      <c r="H45" s="140">
        <v>0</v>
      </c>
      <c r="I45" s="140">
        <v>0</v>
      </c>
      <c r="J45" s="140">
        <f t="shared" si="0"/>
        <v>0</v>
      </c>
      <c r="K45" s="140">
        <f t="shared" si="1"/>
        <v>0</v>
      </c>
      <c r="L45" s="140">
        <v>0</v>
      </c>
      <c r="M45" s="140">
        <v>0</v>
      </c>
      <c r="N45" s="140">
        <v>0</v>
      </c>
      <c r="O45" s="140">
        <v>0</v>
      </c>
      <c r="P45" s="140">
        <v>0</v>
      </c>
      <c r="Q45" s="148">
        <v>0</v>
      </c>
    </row>
    <row r="46" ht="40.5" customHeight="1" spans="1:17">
      <c r="A46" s="137">
        <v>302</v>
      </c>
      <c r="B46" s="138" t="s">
        <v>99</v>
      </c>
      <c r="C46" s="137" t="s">
        <v>233</v>
      </c>
      <c r="D46" s="138" t="s">
        <v>220</v>
      </c>
      <c r="E46" s="138" t="s">
        <v>85</v>
      </c>
      <c r="F46" s="138" t="s">
        <v>233</v>
      </c>
      <c r="G46" s="140">
        <v>0.2</v>
      </c>
      <c r="H46" s="140">
        <v>0.2</v>
      </c>
      <c r="I46" s="140">
        <v>0</v>
      </c>
      <c r="J46" s="140">
        <f t="shared" si="0"/>
        <v>0</v>
      </c>
      <c r="K46" s="140">
        <f t="shared" si="1"/>
        <v>0</v>
      </c>
      <c r="L46" s="140">
        <v>0</v>
      </c>
      <c r="M46" s="140">
        <v>0</v>
      </c>
      <c r="N46" s="140">
        <v>0</v>
      </c>
      <c r="O46" s="140">
        <v>0</v>
      </c>
      <c r="P46" s="140">
        <v>0</v>
      </c>
      <c r="Q46" s="148">
        <v>0</v>
      </c>
    </row>
    <row r="47" ht="40.5" customHeight="1" spans="1:17">
      <c r="A47" s="137">
        <v>302</v>
      </c>
      <c r="B47" s="138" t="s">
        <v>99</v>
      </c>
      <c r="C47" s="137" t="s">
        <v>233</v>
      </c>
      <c r="D47" s="138" t="s">
        <v>194</v>
      </c>
      <c r="E47" s="138" t="s">
        <v>79</v>
      </c>
      <c r="F47" s="138" t="s">
        <v>219</v>
      </c>
      <c r="G47" s="140">
        <v>0</v>
      </c>
      <c r="H47" s="140">
        <v>0</v>
      </c>
      <c r="I47" s="140">
        <v>0</v>
      </c>
      <c r="J47" s="140">
        <f t="shared" si="0"/>
        <v>0</v>
      </c>
      <c r="K47" s="140">
        <f t="shared" si="1"/>
        <v>0</v>
      </c>
      <c r="L47" s="140">
        <v>0</v>
      </c>
      <c r="M47" s="140">
        <v>0</v>
      </c>
      <c r="N47" s="140">
        <v>0</v>
      </c>
      <c r="O47" s="140">
        <v>0</v>
      </c>
      <c r="P47" s="140">
        <v>0</v>
      </c>
      <c r="Q47" s="148">
        <v>0</v>
      </c>
    </row>
    <row r="48" ht="40.5" customHeight="1" spans="1:17">
      <c r="A48" s="137">
        <v>302</v>
      </c>
      <c r="B48" s="138" t="s">
        <v>101</v>
      </c>
      <c r="C48" s="137" t="s">
        <v>234</v>
      </c>
      <c r="D48" s="138" t="s">
        <v>194</v>
      </c>
      <c r="E48" s="138" t="s">
        <v>79</v>
      </c>
      <c r="F48" s="138" t="s">
        <v>219</v>
      </c>
      <c r="G48" s="140">
        <v>0</v>
      </c>
      <c r="H48" s="140">
        <v>0</v>
      </c>
      <c r="I48" s="140">
        <v>0</v>
      </c>
      <c r="J48" s="140">
        <f t="shared" si="0"/>
        <v>0</v>
      </c>
      <c r="K48" s="140">
        <f t="shared" si="1"/>
        <v>0</v>
      </c>
      <c r="L48" s="140">
        <v>0</v>
      </c>
      <c r="M48" s="140">
        <v>0</v>
      </c>
      <c r="N48" s="140">
        <v>0</v>
      </c>
      <c r="O48" s="140">
        <v>0</v>
      </c>
      <c r="P48" s="140">
        <v>0</v>
      </c>
      <c r="Q48" s="148">
        <v>0</v>
      </c>
    </row>
    <row r="49" ht="40.5" customHeight="1" spans="1:17">
      <c r="A49" s="137">
        <v>302</v>
      </c>
      <c r="B49" s="138" t="s">
        <v>101</v>
      </c>
      <c r="C49" s="137" t="s">
        <v>234</v>
      </c>
      <c r="D49" s="138" t="s">
        <v>220</v>
      </c>
      <c r="E49" s="138" t="s">
        <v>73</v>
      </c>
      <c r="F49" s="138" t="s">
        <v>234</v>
      </c>
      <c r="G49" s="140">
        <v>0.1</v>
      </c>
      <c r="H49" s="140">
        <v>0.1</v>
      </c>
      <c r="I49" s="140">
        <v>0</v>
      </c>
      <c r="J49" s="140">
        <f t="shared" si="0"/>
        <v>0</v>
      </c>
      <c r="K49" s="140">
        <f t="shared" si="1"/>
        <v>0</v>
      </c>
      <c r="L49" s="140">
        <v>0</v>
      </c>
      <c r="M49" s="140">
        <v>0</v>
      </c>
      <c r="N49" s="140">
        <v>0</v>
      </c>
      <c r="O49" s="140">
        <v>0</v>
      </c>
      <c r="P49" s="140">
        <v>0</v>
      </c>
      <c r="Q49" s="148">
        <v>0</v>
      </c>
    </row>
    <row r="50" ht="40.5" customHeight="1" spans="1:17">
      <c r="A50" s="137">
        <v>302</v>
      </c>
      <c r="B50" s="138" t="s">
        <v>235</v>
      </c>
      <c r="C50" s="137" t="s">
        <v>236</v>
      </c>
      <c r="D50" s="138" t="s">
        <v>220</v>
      </c>
      <c r="E50" s="138" t="s">
        <v>89</v>
      </c>
      <c r="F50" s="138" t="s">
        <v>237</v>
      </c>
      <c r="G50" s="140">
        <v>0</v>
      </c>
      <c r="H50" s="140">
        <v>0</v>
      </c>
      <c r="I50" s="140">
        <v>0</v>
      </c>
      <c r="J50" s="140">
        <f t="shared" si="0"/>
        <v>0</v>
      </c>
      <c r="K50" s="140">
        <f t="shared" si="1"/>
        <v>0</v>
      </c>
      <c r="L50" s="140">
        <v>0</v>
      </c>
      <c r="M50" s="140">
        <v>0</v>
      </c>
      <c r="N50" s="140">
        <v>0</v>
      </c>
      <c r="O50" s="140">
        <v>0</v>
      </c>
      <c r="P50" s="140">
        <v>0</v>
      </c>
      <c r="Q50" s="148">
        <v>0</v>
      </c>
    </row>
    <row r="51" ht="40.5" customHeight="1" spans="1:17">
      <c r="A51" s="137">
        <v>302</v>
      </c>
      <c r="B51" s="138" t="s">
        <v>235</v>
      </c>
      <c r="C51" s="137" t="s">
        <v>236</v>
      </c>
      <c r="D51" s="138" t="s">
        <v>194</v>
      </c>
      <c r="E51" s="138" t="s">
        <v>79</v>
      </c>
      <c r="F51" s="138" t="s">
        <v>219</v>
      </c>
      <c r="G51" s="140">
        <v>0</v>
      </c>
      <c r="H51" s="140">
        <v>0</v>
      </c>
      <c r="I51" s="140">
        <v>0</v>
      </c>
      <c r="J51" s="140">
        <f t="shared" si="0"/>
        <v>0</v>
      </c>
      <c r="K51" s="140">
        <f t="shared" si="1"/>
        <v>0</v>
      </c>
      <c r="L51" s="140">
        <v>0</v>
      </c>
      <c r="M51" s="140">
        <v>0</v>
      </c>
      <c r="N51" s="140">
        <v>0</v>
      </c>
      <c r="O51" s="140">
        <v>0</v>
      </c>
      <c r="P51" s="140">
        <v>0</v>
      </c>
      <c r="Q51" s="148">
        <v>0</v>
      </c>
    </row>
    <row r="52" ht="40.5" customHeight="1" spans="1:17">
      <c r="A52" s="137">
        <v>302</v>
      </c>
      <c r="B52" s="138" t="s">
        <v>238</v>
      </c>
      <c r="C52" s="137" t="s">
        <v>239</v>
      </c>
      <c r="D52" s="138" t="s">
        <v>220</v>
      </c>
      <c r="E52" s="138" t="s">
        <v>89</v>
      </c>
      <c r="F52" s="138" t="s">
        <v>237</v>
      </c>
      <c r="G52" s="140">
        <v>6.8</v>
      </c>
      <c r="H52" s="140">
        <v>6.8</v>
      </c>
      <c r="I52" s="140">
        <v>0</v>
      </c>
      <c r="J52" s="140">
        <f t="shared" si="0"/>
        <v>0</v>
      </c>
      <c r="K52" s="140">
        <f t="shared" si="1"/>
        <v>0</v>
      </c>
      <c r="L52" s="140">
        <v>0</v>
      </c>
      <c r="M52" s="140">
        <v>0</v>
      </c>
      <c r="N52" s="140">
        <v>0</v>
      </c>
      <c r="O52" s="140">
        <v>0</v>
      </c>
      <c r="P52" s="140">
        <v>0</v>
      </c>
      <c r="Q52" s="148">
        <v>0</v>
      </c>
    </row>
    <row r="53" ht="40.5" customHeight="1" spans="1:17">
      <c r="A53" s="137">
        <v>302</v>
      </c>
      <c r="B53" s="138" t="s">
        <v>240</v>
      </c>
      <c r="C53" s="137" t="s">
        <v>241</v>
      </c>
      <c r="D53" s="138" t="s">
        <v>220</v>
      </c>
      <c r="E53" s="138" t="s">
        <v>76</v>
      </c>
      <c r="F53" s="138" t="s">
        <v>242</v>
      </c>
      <c r="G53" s="140">
        <v>0</v>
      </c>
      <c r="H53" s="140">
        <v>0</v>
      </c>
      <c r="I53" s="140">
        <v>0</v>
      </c>
      <c r="J53" s="140">
        <f t="shared" si="0"/>
        <v>0</v>
      </c>
      <c r="K53" s="140">
        <f t="shared" si="1"/>
        <v>0</v>
      </c>
      <c r="L53" s="140">
        <v>0</v>
      </c>
      <c r="M53" s="140">
        <v>0</v>
      </c>
      <c r="N53" s="140">
        <v>0</v>
      </c>
      <c r="O53" s="140">
        <v>0</v>
      </c>
      <c r="P53" s="140">
        <v>0</v>
      </c>
      <c r="Q53" s="148">
        <v>0</v>
      </c>
    </row>
    <row r="54" ht="40.5" customHeight="1" spans="1:17">
      <c r="A54" s="137">
        <v>302</v>
      </c>
      <c r="B54" s="138" t="s">
        <v>240</v>
      </c>
      <c r="C54" s="137" t="s">
        <v>241</v>
      </c>
      <c r="D54" s="138" t="s">
        <v>194</v>
      </c>
      <c r="E54" s="138" t="s">
        <v>79</v>
      </c>
      <c r="F54" s="138" t="s">
        <v>219</v>
      </c>
      <c r="G54" s="140">
        <v>0</v>
      </c>
      <c r="H54" s="140">
        <v>0</v>
      </c>
      <c r="I54" s="140">
        <v>0</v>
      </c>
      <c r="J54" s="140">
        <f t="shared" si="0"/>
        <v>0</v>
      </c>
      <c r="K54" s="140">
        <f t="shared" si="1"/>
        <v>0</v>
      </c>
      <c r="L54" s="140">
        <v>0</v>
      </c>
      <c r="M54" s="140">
        <v>0</v>
      </c>
      <c r="N54" s="140">
        <v>0</v>
      </c>
      <c r="O54" s="140">
        <v>0</v>
      </c>
      <c r="P54" s="140">
        <v>0</v>
      </c>
      <c r="Q54" s="148">
        <v>0</v>
      </c>
    </row>
    <row r="55" ht="40.5" customHeight="1" spans="1:17">
      <c r="A55" s="137">
        <v>302</v>
      </c>
      <c r="B55" s="138" t="s">
        <v>243</v>
      </c>
      <c r="C55" s="137" t="s">
        <v>242</v>
      </c>
      <c r="D55" s="138" t="s">
        <v>220</v>
      </c>
      <c r="E55" s="138" t="s">
        <v>76</v>
      </c>
      <c r="F55" s="138" t="s">
        <v>242</v>
      </c>
      <c r="G55" s="140">
        <v>0</v>
      </c>
      <c r="H55" s="140">
        <v>0</v>
      </c>
      <c r="I55" s="140">
        <v>0</v>
      </c>
      <c r="J55" s="140">
        <f t="shared" si="0"/>
        <v>0</v>
      </c>
      <c r="K55" s="140">
        <f t="shared" si="1"/>
        <v>0</v>
      </c>
      <c r="L55" s="140">
        <v>0</v>
      </c>
      <c r="M55" s="140">
        <v>0</v>
      </c>
      <c r="N55" s="140">
        <v>0</v>
      </c>
      <c r="O55" s="140">
        <v>0</v>
      </c>
      <c r="P55" s="140">
        <v>0</v>
      </c>
      <c r="Q55" s="148">
        <v>0</v>
      </c>
    </row>
    <row r="56" ht="40.5" customHeight="1" spans="1:17">
      <c r="A56" s="137">
        <v>302</v>
      </c>
      <c r="B56" s="138" t="s">
        <v>243</v>
      </c>
      <c r="C56" s="137" t="s">
        <v>242</v>
      </c>
      <c r="D56" s="138" t="s">
        <v>194</v>
      </c>
      <c r="E56" s="138" t="s">
        <v>79</v>
      </c>
      <c r="F56" s="138" t="s">
        <v>219</v>
      </c>
      <c r="G56" s="140">
        <v>0</v>
      </c>
      <c r="H56" s="140">
        <v>0</v>
      </c>
      <c r="I56" s="140">
        <v>0</v>
      </c>
      <c r="J56" s="140">
        <f t="shared" si="0"/>
        <v>0</v>
      </c>
      <c r="K56" s="140">
        <f t="shared" si="1"/>
        <v>0</v>
      </c>
      <c r="L56" s="140">
        <v>0</v>
      </c>
      <c r="M56" s="140">
        <v>0</v>
      </c>
      <c r="N56" s="140">
        <v>0</v>
      </c>
      <c r="O56" s="140">
        <v>0</v>
      </c>
      <c r="P56" s="140">
        <v>0</v>
      </c>
      <c r="Q56" s="148">
        <v>0</v>
      </c>
    </row>
    <row r="57" ht="40.5" customHeight="1" spans="1:17">
      <c r="A57" s="137">
        <v>302</v>
      </c>
      <c r="B57" s="138" t="s">
        <v>244</v>
      </c>
      <c r="C57" s="137" t="s">
        <v>245</v>
      </c>
      <c r="D57" s="138" t="s">
        <v>194</v>
      </c>
      <c r="E57" s="138" t="s">
        <v>79</v>
      </c>
      <c r="F57" s="138" t="s">
        <v>219</v>
      </c>
      <c r="G57" s="140">
        <v>15.74</v>
      </c>
      <c r="H57" s="140">
        <v>15.74</v>
      </c>
      <c r="I57" s="140">
        <v>0</v>
      </c>
      <c r="J57" s="140">
        <f t="shared" si="0"/>
        <v>0</v>
      </c>
      <c r="K57" s="140">
        <f t="shared" si="1"/>
        <v>0</v>
      </c>
      <c r="L57" s="140">
        <v>0</v>
      </c>
      <c r="M57" s="140">
        <v>0</v>
      </c>
      <c r="N57" s="140">
        <v>0</v>
      </c>
      <c r="O57" s="140">
        <v>0</v>
      </c>
      <c r="P57" s="140">
        <v>0</v>
      </c>
      <c r="Q57" s="148">
        <v>0</v>
      </c>
    </row>
    <row r="58" ht="40.5" customHeight="1" spans="1:17">
      <c r="A58" s="137">
        <v>302</v>
      </c>
      <c r="B58" s="138" t="s">
        <v>72</v>
      </c>
      <c r="C58" s="137" t="s">
        <v>246</v>
      </c>
      <c r="D58" s="138" t="s">
        <v>194</v>
      </c>
      <c r="E58" s="138" t="s">
        <v>79</v>
      </c>
      <c r="F58" s="138" t="s">
        <v>219</v>
      </c>
      <c r="G58" s="140">
        <v>19.66</v>
      </c>
      <c r="H58" s="140">
        <v>19.66</v>
      </c>
      <c r="I58" s="140">
        <v>0</v>
      </c>
      <c r="J58" s="140">
        <f t="shared" si="0"/>
        <v>0</v>
      </c>
      <c r="K58" s="140">
        <f t="shared" si="1"/>
        <v>0</v>
      </c>
      <c r="L58" s="140">
        <v>0</v>
      </c>
      <c r="M58" s="140">
        <v>0</v>
      </c>
      <c r="N58" s="140">
        <v>0</v>
      </c>
      <c r="O58" s="140">
        <v>0</v>
      </c>
      <c r="P58" s="140">
        <v>0</v>
      </c>
      <c r="Q58" s="148">
        <v>0</v>
      </c>
    </row>
    <row r="59" ht="40.5" customHeight="1" spans="1:17">
      <c r="A59" s="137">
        <v>302</v>
      </c>
      <c r="B59" s="138" t="s">
        <v>247</v>
      </c>
      <c r="C59" s="137" t="s">
        <v>248</v>
      </c>
      <c r="D59" s="138" t="s">
        <v>220</v>
      </c>
      <c r="E59" s="138" t="s">
        <v>93</v>
      </c>
      <c r="F59" s="138" t="s">
        <v>248</v>
      </c>
      <c r="G59" s="140">
        <v>0.5</v>
      </c>
      <c r="H59" s="140">
        <v>0.5</v>
      </c>
      <c r="I59" s="140">
        <v>0</v>
      </c>
      <c r="J59" s="140">
        <f t="shared" si="0"/>
        <v>0</v>
      </c>
      <c r="K59" s="140">
        <f t="shared" si="1"/>
        <v>0</v>
      </c>
      <c r="L59" s="140">
        <v>0</v>
      </c>
      <c r="M59" s="140">
        <v>0</v>
      </c>
      <c r="N59" s="140">
        <v>0</v>
      </c>
      <c r="O59" s="140">
        <v>0</v>
      </c>
      <c r="P59" s="140">
        <v>0</v>
      </c>
      <c r="Q59" s="148">
        <v>0</v>
      </c>
    </row>
    <row r="60" ht="40.5" customHeight="1" spans="1:17">
      <c r="A60" s="137">
        <v>302</v>
      </c>
      <c r="B60" s="138" t="s">
        <v>247</v>
      </c>
      <c r="C60" s="137" t="s">
        <v>248</v>
      </c>
      <c r="D60" s="138" t="s">
        <v>194</v>
      </c>
      <c r="E60" s="138" t="s">
        <v>79</v>
      </c>
      <c r="F60" s="138" t="s">
        <v>219</v>
      </c>
      <c r="G60" s="140">
        <v>0</v>
      </c>
      <c r="H60" s="140">
        <v>0</v>
      </c>
      <c r="I60" s="140">
        <v>0</v>
      </c>
      <c r="J60" s="140">
        <f t="shared" si="0"/>
        <v>0</v>
      </c>
      <c r="K60" s="140">
        <f t="shared" si="1"/>
        <v>0</v>
      </c>
      <c r="L60" s="140">
        <v>0</v>
      </c>
      <c r="M60" s="140">
        <v>0</v>
      </c>
      <c r="N60" s="140">
        <v>0</v>
      </c>
      <c r="O60" s="140">
        <v>0</v>
      </c>
      <c r="P60" s="140">
        <v>0</v>
      </c>
      <c r="Q60" s="148">
        <v>0</v>
      </c>
    </row>
    <row r="61" ht="40.5" customHeight="1" spans="1:17">
      <c r="A61" s="137">
        <v>302</v>
      </c>
      <c r="B61" s="138" t="s">
        <v>249</v>
      </c>
      <c r="C61" s="137" t="s">
        <v>250</v>
      </c>
      <c r="D61" s="138" t="s">
        <v>194</v>
      </c>
      <c r="E61" s="138" t="s">
        <v>79</v>
      </c>
      <c r="F61" s="138" t="s">
        <v>219</v>
      </c>
      <c r="G61" s="140">
        <v>10.5</v>
      </c>
      <c r="H61" s="140">
        <v>10.5</v>
      </c>
      <c r="I61" s="140">
        <v>0</v>
      </c>
      <c r="J61" s="140">
        <f t="shared" si="0"/>
        <v>0</v>
      </c>
      <c r="K61" s="140">
        <f t="shared" si="1"/>
        <v>0</v>
      </c>
      <c r="L61" s="140">
        <v>0</v>
      </c>
      <c r="M61" s="140">
        <v>0</v>
      </c>
      <c r="N61" s="140">
        <v>0</v>
      </c>
      <c r="O61" s="140">
        <v>0</v>
      </c>
      <c r="P61" s="140">
        <v>0</v>
      </c>
      <c r="Q61" s="148">
        <v>0</v>
      </c>
    </row>
    <row r="62" ht="40.5" customHeight="1" spans="1:17">
      <c r="A62" s="137">
        <v>302</v>
      </c>
      <c r="B62" s="138" t="s">
        <v>87</v>
      </c>
      <c r="C62" s="137" t="s">
        <v>251</v>
      </c>
      <c r="D62" s="138" t="s">
        <v>194</v>
      </c>
      <c r="E62" s="138" t="s">
        <v>79</v>
      </c>
      <c r="F62" s="138" t="s">
        <v>219</v>
      </c>
      <c r="G62" s="140">
        <v>5.11</v>
      </c>
      <c r="H62" s="140">
        <v>5.11</v>
      </c>
      <c r="I62" s="140">
        <v>0</v>
      </c>
      <c r="J62" s="140">
        <f t="shared" si="0"/>
        <v>0</v>
      </c>
      <c r="K62" s="140">
        <f t="shared" si="1"/>
        <v>0</v>
      </c>
      <c r="L62" s="140">
        <v>0</v>
      </c>
      <c r="M62" s="140">
        <v>0</v>
      </c>
      <c r="N62" s="140">
        <v>0</v>
      </c>
      <c r="O62" s="140">
        <v>0</v>
      </c>
      <c r="P62" s="140">
        <v>0</v>
      </c>
      <c r="Q62" s="148">
        <v>0</v>
      </c>
    </row>
    <row r="63" ht="40.5" customHeight="1" spans="1:17">
      <c r="A63" s="137">
        <v>302</v>
      </c>
      <c r="B63" s="138" t="s">
        <v>87</v>
      </c>
      <c r="C63" s="137" t="s">
        <v>251</v>
      </c>
      <c r="D63" s="138" t="s">
        <v>220</v>
      </c>
      <c r="E63" s="138" t="s">
        <v>87</v>
      </c>
      <c r="F63" s="138" t="s">
        <v>251</v>
      </c>
      <c r="G63" s="140">
        <v>8.69</v>
      </c>
      <c r="H63" s="140">
        <v>8.69</v>
      </c>
      <c r="I63" s="140">
        <v>0</v>
      </c>
      <c r="J63" s="140">
        <f t="shared" si="0"/>
        <v>0</v>
      </c>
      <c r="K63" s="140">
        <f t="shared" si="1"/>
        <v>0</v>
      </c>
      <c r="L63" s="140">
        <v>0</v>
      </c>
      <c r="M63" s="140">
        <v>0</v>
      </c>
      <c r="N63" s="140">
        <v>0</v>
      </c>
      <c r="O63" s="140">
        <v>0</v>
      </c>
      <c r="P63" s="140">
        <v>0</v>
      </c>
      <c r="Q63" s="148">
        <v>0</v>
      </c>
    </row>
    <row r="64" ht="40.5" customHeight="1" spans="1:17">
      <c r="A64" s="137">
        <v>303</v>
      </c>
      <c r="B64" s="138" t="s">
        <v>77</v>
      </c>
      <c r="C64" s="137" t="s">
        <v>252</v>
      </c>
      <c r="D64" s="138" t="s">
        <v>253</v>
      </c>
      <c r="E64" s="138" t="s">
        <v>76</v>
      </c>
      <c r="F64" s="138" t="s">
        <v>254</v>
      </c>
      <c r="G64" s="140">
        <v>8.01</v>
      </c>
      <c r="H64" s="140">
        <v>8.01</v>
      </c>
      <c r="I64" s="140">
        <v>0</v>
      </c>
      <c r="J64" s="140">
        <f t="shared" si="0"/>
        <v>0</v>
      </c>
      <c r="K64" s="140">
        <f t="shared" si="1"/>
        <v>0</v>
      </c>
      <c r="L64" s="140">
        <v>0</v>
      </c>
      <c r="M64" s="140">
        <v>0</v>
      </c>
      <c r="N64" s="140">
        <v>0</v>
      </c>
      <c r="O64" s="140">
        <v>0</v>
      </c>
      <c r="P64" s="140">
        <v>0</v>
      </c>
      <c r="Q64" s="148">
        <v>0</v>
      </c>
    </row>
    <row r="65" ht="40.5" customHeight="1" spans="1:17">
      <c r="A65" s="137">
        <v>303</v>
      </c>
      <c r="B65" s="138" t="s">
        <v>77</v>
      </c>
      <c r="C65" s="137" t="s">
        <v>255</v>
      </c>
      <c r="D65" s="138" t="s">
        <v>253</v>
      </c>
      <c r="E65" s="138" t="s">
        <v>76</v>
      </c>
      <c r="F65" s="138" t="s">
        <v>254</v>
      </c>
      <c r="G65" s="140">
        <v>0.17</v>
      </c>
      <c r="H65" s="140">
        <v>0.17</v>
      </c>
      <c r="I65" s="140">
        <v>0</v>
      </c>
      <c r="J65" s="140">
        <f t="shared" si="0"/>
        <v>0</v>
      </c>
      <c r="K65" s="140">
        <f t="shared" si="1"/>
        <v>0</v>
      </c>
      <c r="L65" s="140">
        <v>0</v>
      </c>
      <c r="M65" s="140">
        <v>0</v>
      </c>
      <c r="N65" s="140">
        <v>0</v>
      </c>
      <c r="O65" s="140">
        <v>0</v>
      </c>
      <c r="P65" s="140">
        <v>0</v>
      </c>
      <c r="Q65" s="148">
        <v>0</v>
      </c>
    </row>
    <row r="66" ht="40.5" customHeight="1" spans="1:17">
      <c r="A66" s="137">
        <v>303</v>
      </c>
      <c r="B66" s="138" t="s">
        <v>77</v>
      </c>
      <c r="C66" s="137" t="s">
        <v>256</v>
      </c>
      <c r="D66" s="138" t="s">
        <v>253</v>
      </c>
      <c r="E66" s="138" t="s">
        <v>76</v>
      </c>
      <c r="F66" s="138" t="s">
        <v>254</v>
      </c>
      <c r="G66" s="140">
        <v>0.62</v>
      </c>
      <c r="H66" s="140">
        <v>0.62</v>
      </c>
      <c r="I66" s="140">
        <v>0</v>
      </c>
      <c r="J66" s="140">
        <f t="shared" si="0"/>
        <v>0</v>
      </c>
      <c r="K66" s="140">
        <f t="shared" si="1"/>
        <v>0</v>
      </c>
      <c r="L66" s="140">
        <v>0</v>
      </c>
      <c r="M66" s="140">
        <v>0</v>
      </c>
      <c r="N66" s="140">
        <v>0</v>
      </c>
      <c r="O66" s="140">
        <v>0</v>
      </c>
      <c r="P66" s="140">
        <v>0</v>
      </c>
      <c r="Q66" s="148">
        <v>0</v>
      </c>
    </row>
    <row r="67" ht="40.5" customHeight="1" spans="1:17">
      <c r="A67" s="137">
        <v>303</v>
      </c>
      <c r="B67" s="138" t="s">
        <v>79</v>
      </c>
      <c r="C67" s="137" t="s">
        <v>257</v>
      </c>
      <c r="D67" s="138" t="s">
        <v>253</v>
      </c>
      <c r="E67" s="138" t="s">
        <v>76</v>
      </c>
      <c r="F67" s="138" t="s">
        <v>254</v>
      </c>
      <c r="G67" s="140">
        <v>15.66</v>
      </c>
      <c r="H67" s="140">
        <v>15.66</v>
      </c>
      <c r="I67" s="140">
        <v>0</v>
      </c>
      <c r="J67" s="140">
        <f t="shared" si="0"/>
        <v>0</v>
      </c>
      <c r="K67" s="140">
        <f t="shared" si="1"/>
        <v>0</v>
      </c>
      <c r="L67" s="140">
        <v>0</v>
      </c>
      <c r="M67" s="140">
        <v>0</v>
      </c>
      <c r="N67" s="140">
        <v>0</v>
      </c>
      <c r="O67" s="140">
        <v>0</v>
      </c>
      <c r="P67" s="140">
        <v>0</v>
      </c>
      <c r="Q67" s="148">
        <v>0</v>
      </c>
    </row>
    <row r="68" ht="40.5" customHeight="1" spans="1:17">
      <c r="A68" s="137">
        <v>303</v>
      </c>
      <c r="B68" s="138" t="s">
        <v>79</v>
      </c>
      <c r="C68" s="137" t="s">
        <v>258</v>
      </c>
      <c r="D68" s="138" t="s">
        <v>253</v>
      </c>
      <c r="E68" s="138" t="s">
        <v>76</v>
      </c>
      <c r="F68" s="138" t="s">
        <v>254</v>
      </c>
      <c r="G68" s="140">
        <v>144.07</v>
      </c>
      <c r="H68" s="140">
        <v>144.07</v>
      </c>
      <c r="I68" s="140">
        <v>0</v>
      </c>
      <c r="J68" s="140">
        <f t="shared" si="0"/>
        <v>0</v>
      </c>
      <c r="K68" s="140">
        <f t="shared" si="1"/>
        <v>0</v>
      </c>
      <c r="L68" s="140">
        <v>0</v>
      </c>
      <c r="M68" s="140">
        <v>0</v>
      </c>
      <c r="N68" s="140">
        <v>0</v>
      </c>
      <c r="O68" s="140">
        <v>0</v>
      </c>
      <c r="P68" s="140">
        <v>0</v>
      </c>
      <c r="Q68" s="148">
        <v>0</v>
      </c>
    </row>
    <row r="69" ht="40.5" customHeight="1" spans="1:17">
      <c r="A69" s="137">
        <v>303</v>
      </c>
      <c r="B69" s="138" t="s">
        <v>79</v>
      </c>
      <c r="C69" s="137" t="s">
        <v>259</v>
      </c>
      <c r="D69" s="138" t="s">
        <v>253</v>
      </c>
      <c r="E69" s="138" t="s">
        <v>76</v>
      </c>
      <c r="F69" s="138" t="s">
        <v>254</v>
      </c>
      <c r="G69" s="140">
        <v>11.52</v>
      </c>
      <c r="H69" s="140">
        <v>11.52</v>
      </c>
      <c r="I69" s="140">
        <v>0</v>
      </c>
      <c r="J69" s="140">
        <f t="shared" si="0"/>
        <v>0</v>
      </c>
      <c r="K69" s="140">
        <f t="shared" si="1"/>
        <v>0</v>
      </c>
      <c r="L69" s="140">
        <v>0</v>
      </c>
      <c r="M69" s="140">
        <v>0</v>
      </c>
      <c r="N69" s="140">
        <v>0</v>
      </c>
      <c r="O69" s="140">
        <v>0</v>
      </c>
      <c r="P69" s="140">
        <v>0</v>
      </c>
      <c r="Q69" s="148">
        <v>0</v>
      </c>
    </row>
    <row r="70" ht="40.5" customHeight="1" spans="1:17">
      <c r="A70" s="137">
        <v>303</v>
      </c>
      <c r="B70" s="138" t="s">
        <v>76</v>
      </c>
      <c r="C70" s="137" t="s">
        <v>260</v>
      </c>
      <c r="D70" s="138" t="s">
        <v>253</v>
      </c>
      <c r="E70" s="138" t="s">
        <v>77</v>
      </c>
      <c r="F70" s="138" t="s">
        <v>261</v>
      </c>
      <c r="G70" s="140">
        <v>0</v>
      </c>
      <c r="H70" s="140">
        <v>0</v>
      </c>
      <c r="I70" s="140">
        <v>0</v>
      </c>
      <c r="J70" s="140">
        <f t="shared" si="0"/>
        <v>0</v>
      </c>
      <c r="K70" s="140">
        <f t="shared" si="1"/>
        <v>0</v>
      </c>
      <c r="L70" s="140">
        <v>0</v>
      </c>
      <c r="M70" s="140">
        <v>0</v>
      </c>
      <c r="N70" s="140">
        <v>0</v>
      </c>
      <c r="O70" s="140">
        <v>0</v>
      </c>
      <c r="P70" s="140">
        <v>0</v>
      </c>
      <c r="Q70" s="148">
        <v>0</v>
      </c>
    </row>
    <row r="71" ht="40.5" customHeight="1" spans="1:17">
      <c r="A71" s="137">
        <v>303</v>
      </c>
      <c r="B71" s="138" t="s">
        <v>95</v>
      </c>
      <c r="C71" s="137" t="s">
        <v>262</v>
      </c>
      <c r="D71" s="138" t="s">
        <v>253</v>
      </c>
      <c r="E71" s="138" t="s">
        <v>77</v>
      </c>
      <c r="F71" s="138" t="s">
        <v>261</v>
      </c>
      <c r="G71" s="140">
        <v>0</v>
      </c>
      <c r="H71" s="140">
        <v>0</v>
      </c>
      <c r="I71" s="140">
        <v>0</v>
      </c>
      <c r="J71" s="140">
        <f t="shared" si="0"/>
        <v>0</v>
      </c>
      <c r="K71" s="140">
        <f t="shared" si="1"/>
        <v>0</v>
      </c>
      <c r="L71" s="140">
        <v>0</v>
      </c>
      <c r="M71" s="140">
        <v>0</v>
      </c>
      <c r="N71" s="140">
        <v>0</v>
      </c>
      <c r="O71" s="140">
        <v>0</v>
      </c>
      <c r="P71" s="140">
        <v>0</v>
      </c>
      <c r="Q71" s="148">
        <v>0</v>
      </c>
    </row>
    <row r="72" ht="40.5" customHeight="1" spans="1:17">
      <c r="A72" s="137">
        <v>303</v>
      </c>
      <c r="B72" s="138" t="s">
        <v>87</v>
      </c>
      <c r="C72" s="137" t="s">
        <v>263</v>
      </c>
      <c r="D72" s="138" t="s">
        <v>253</v>
      </c>
      <c r="E72" s="138" t="s">
        <v>87</v>
      </c>
      <c r="F72" s="138" t="s">
        <v>264</v>
      </c>
      <c r="G72" s="140">
        <v>0</v>
      </c>
      <c r="H72" s="140">
        <v>0</v>
      </c>
      <c r="I72" s="140">
        <v>0</v>
      </c>
      <c r="J72" s="140">
        <f t="shared" si="0"/>
        <v>0</v>
      </c>
      <c r="K72" s="140">
        <f t="shared" si="1"/>
        <v>0</v>
      </c>
      <c r="L72" s="140">
        <v>0</v>
      </c>
      <c r="M72" s="140">
        <v>0</v>
      </c>
      <c r="N72" s="140">
        <v>0</v>
      </c>
      <c r="O72" s="140">
        <v>0</v>
      </c>
      <c r="P72" s="140">
        <v>0</v>
      </c>
      <c r="Q72" s="148">
        <v>0</v>
      </c>
    </row>
    <row r="73" ht="40.5" customHeight="1" spans="1:17">
      <c r="A73" s="137">
        <v>309</v>
      </c>
      <c r="B73" s="138" t="s">
        <v>79</v>
      </c>
      <c r="C73" s="137" t="s">
        <v>265</v>
      </c>
      <c r="D73" s="138" t="s">
        <v>266</v>
      </c>
      <c r="E73" s="138" t="s">
        <v>89</v>
      </c>
      <c r="F73" s="138" t="s">
        <v>267</v>
      </c>
      <c r="G73" s="140">
        <v>0</v>
      </c>
      <c r="H73" s="140">
        <v>0</v>
      </c>
      <c r="I73" s="140">
        <v>0</v>
      </c>
      <c r="J73" s="140">
        <f t="shared" ref="J73:J81" si="2">K73+L73+M73+N73+O73</f>
        <v>0</v>
      </c>
      <c r="K73" s="140">
        <f t="shared" ref="K73:K81" si="3">N73</f>
        <v>0</v>
      </c>
      <c r="L73" s="140">
        <v>0</v>
      </c>
      <c r="M73" s="140">
        <v>0</v>
      </c>
      <c r="N73" s="140">
        <v>0</v>
      </c>
      <c r="O73" s="140">
        <v>0</v>
      </c>
      <c r="P73" s="140">
        <v>0</v>
      </c>
      <c r="Q73" s="148">
        <v>0</v>
      </c>
    </row>
    <row r="74" ht="40.5" customHeight="1" spans="1:17">
      <c r="A74" s="137">
        <v>309</v>
      </c>
      <c r="B74" s="138" t="s">
        <v>85</v>
      </c>
      <c r="C74" s="137" t="s">
        <v>268</v>
      </c>
      <c r="D74" s="138" t="s">
        <v>266</v>
      </c>
      <c r="E74" s="138" t="s">
        <v>89</v>
      </c>
      <c r="F74" s="138" t="s">
        <v>267</v>
      </c>
      <c r="G74" s="140">
        <v>0</v>
      </c>
      <c r="H74" s="140">
        <v>0</v>
      </c>
      <c r="I74" s="140">
        <v>0</v>
      </c>
      <c r="J74" s="140">
        <f t="shared" si="2"/>
        <v>0</v>
      </c>
      <c r="K74" s="140">
        <f t="shared" si="3"/>
        <v>0</v>
      </c>
      <c r="L74" s="140">
        <v>0</v>
      </c>
      <c r="M74" s="140">
        <v>0</v>
      </c>
      <c r="N74" s="140">
        <v>0</v>
      </c>
      <c r="O74" s="140">
        <v>0</v>
      </c>
      <c r="P74" s="140">
        <v>0</v>
      </c>
      <c r="Q74" s="148">
        <v>0</v>
      </c>
    </row>
    <row r="75" ht="40.5" customHeight="1" spans="1:17">
      <c r="A75" s="137">
        <v>309</v>
      </c>
      <c r="B75" s="138" t="s">
        <v>76</v>
      </c>
      <c r="C75" s="137" t="s">
        <v>269</v>
      </c>
      <c r="D75" s="138" t="s">
        <v>266</v>
      </c>
      <c r="E75" s="138" t="s">
        <v>79</v>
      </c>
      <c r="F75" s="138" t="s">
        <v>269</v>
      </c>
      <c r="G75" s="140">
        <v>0</v>
      </c>
      <c r="H75" s="140">
        <v>0</v>
      </c>
      <c r="I75" s="140">
        <v>0</v>
      </c>
      <c r="J75" s="140">
        <f t="shared" si="2"/>
        <v>0</v>
      </c>
      <c r="K75" s="140">
        <f t="shared" si="3"/>
        <v>0</v>
      </c>
      <c r="L75" s="140">
        <v>0</v>
      </c>
      <c r="M75" s="140">
        <v>0</v>
      </c>
      <c r="N75" s="140">
        <v>0</v>
      </c>
      <c r="O75" s="140">
        <v>0</v>
      </c>
      <c r="P75" s="140">
        <v>0</v>
      </c>
      <c r="Q75" s="148">
        <v>0</v>
      </c>
    </row>
    <row r="76" ht="40.5" customHeight="1" spans="1:17">
      <c r="A76" s="137">
        <v>309</v>
      </c>
      <c r="B76" s="138" t="s">
        <v>217</v>
      </c>
      <c r="C76" s="137" t="s">
        <v>270</v>
      </c>
      <c r="D76" s="138" t="s">
        <v>271</v>
      </c>
      <c r="E76" s="138" t="s">
        <v>79</v>
      </c>
      <c r="F76" s="138" t="s">
        <v>272</v>
      </c>
      <c r="G76" s="140">
        <v>0</v>
      </c>
      <c r="H76" s="140">
        <v>0</v>
      </c>
      <c r="I76" s="140">
        <v>0</v>
      </c>
      <c r="J76" s="140">
        <f t="shared" si="2"/>
        <v>0</v>
      </c>
      <c r="K76" s="140">
        <f t="shared" si="3"/>
        <v>0</v>
      </c>
      <c r="L76" s="140">
        <v>0</v>
      </c>
      <c r="M76" s="140">
        <v>0</v>
      </c>
      <c r="N76" s="140">
        <v>0</v>
      </c>
      <c r="O76" s="140">
        <v>0</v>
      </c>
      <c r="P76" s="140">
        <v>0</v>
      </c>
      <c r="Q76" s="148">
        <v>0</v>
      </c>
    </row>
    <row r="77" ht="40.5" customHeight="1" spans="1:17">
      <c r="A77" s="137">
        <v>310</v>
      </c>
      <c r="B77" s="138" t="s">
        <v>79</v>
      </c>
      <c r="C77" s="137" t="s">
        <v>265</v>
      </c>
      <c r="D77" s="138" t="s">
        <v>271</v>
      </c>
      <c r="E77" s="138" t="s">
        <v>77</v>
      </c>
      <c r="F77" s="138" t="s">
        <v>273</v>
      </c>
      <c r="G77" s="140">
        <v>0</v>
      </c>
      <c r="H77" s="140">
        <v>0</v>
      </c>
      <c r="I77" s="140">
        <v>0</v>
      </c>
      <c r="J77" s="140">
        <f t="shared" si="2"/>
        <v>0</v>
      </c>
      <c r="K77" s="140">
        <f t="shared" si="3"/>
        <v>0</v>
      </c>
      <c r="L77" s="140">
        <v>0</v>
      </c>
      <c r="M77" s="140">
        <v>0</v>
      </c>
      <c r="N77" s="140">
        <v>0</v>
      </c>
      <c r="O77" s="140">
        <v>0</v>
      </c>
      <c r="P77" s="140">
        <v>0</v>
      </c>
      <c r="Q77" s="148">
        <v>0</v>
      </c>
    </row>
    <row r="78" ht="40.5" customHeight="1" spans="1:17">
      <c r="A78" s="137">
        <v>310</v>
      </c>
      <c r="B78" s="138" t="s">
        <v>85</v>
      </c>
      <c r="C78" s="137" t="s">
        <v>268</v>
      </c>
      <c r="D78" s="138" t="s">
        <v>274</v>
      </c>
      <c r="E78" s="138" t="s">
        <v>73</v>
      </c>
      <c r="F78" s="138" t="s">
        <v>267</v>
      </c>
      <c r="G78" s="140">
        <v>0</v>
      </c>
      <c r="H78" s="140">
        <v>0</v>
      </c>
      <c r="I78" s="140">
        <v>0</v>
      </c>
      <c r="J78" s="140">
        <f t="shared" si="2"/>
        <v>0</v>
      </c>
      <c r="K78" s="140">
        <f t="shared" si="3"/>
        <v>0</v>
      </c>
      <c r="L78" s="140">
        <v>0</v>
      </c>
      <c r="M78" s="140">
        <v>0</v>
      </c>
      <c r="N78" s="140">
        <v>0</v>
      </c>
      <c r="O78" s="140">
        <v>0</v>
      </c>
      <c r="P78" s="140">
        <v>0</v>
      </c>
      <c r="Q78" s="148">
        <v>0</v>
      </c>
    </row>
    <row r="79" ht="40.5" customHeight="1" spans="1:17">
      <c r="A79" s="137">
        <v>310</v>
      </c>
      <c r="B79" s="138" t="s">
        <v>76</v>
      </c>
      <c r="C79" s="137" t="s">
        <v>269</v>
      </c>
      <c r="D79" s="138" t="s">
        <v>274</v>
      </c>
      <c r="E79" s="138" t="s">
        <v>79</v>
      </c>
      <c r="F79" s="138" t="s">
        <v>269</v>
      </c>
      <c r="G79" s="140">
        <v>0</v>
      </c>
      <c r="H79" s="140">
        <v>0</v>
      </c>
      <c r="I79" s="140">
        <v>0</v>
      </c>
      <c r="J79" s="140">
        <f t="shared" si="2"/>
        <v>0</v>
      </c>
      <c r="K79" s="140">
        <f t="shared" si="3"/>
        <v>0</v>
      </c>
      <c r="L79" s="140">
        <v>0</v>
      </c>
      <c r="M79" s="140">
        <v>0</v>
      </c>
      <c r="N79" s="140">
        <v>0</v>
      </c>
      <c r="O79" s="140">
        <v>0</v>
      </c>
      <c r="P79" s="140">
        <v>0</v>
      </c>
      <c r="Q79" s="148">
        <v>0</v>
      </c>
    </row>
    <row r="80" ht="40.5" customHeight="1" spans="1:17">
      <c r="A80" s="137">
        <v>310</v>
      </c>
      <c r="B80" s="138" t="s">
        <v>73</v>
      </c>
      <c r="C80" s="137" t="s">
        <v>275</v>
      </c>
      <c r="D80" s="138" t="s">
        <v>274</v>
      </c>
      <c r="E80" s="138" t="s">
        <v>98</v>
      </c>
      <c r="F80" s="138" t="s">
        <v>275</v>
      </c>
      <c r="G80" s="140">
        <v>0</v>
      </c>
      <c r="H80" s="140">
        <v>0</v>
      </c>
      <c r="I80" s="140">
        <v>0</v>
      </c>
      <c r="J80" s="140">
        <f t="shared" si="2"/>
        <v>0</v>
      </c>
      <c r="K80" s="140">
        <f t="shared" si="3"/>
        <v>0</v>
      </c>
      <c r="L80" s="140">
        <v>0</v>
      </c>
      <c r="M80" s="140">
        <v>0</v>
      </c>
      <c r="N80" s="140">
        <v>0</v>
      </c>
      <c r="O80" s="140">
        <v>0</v>
      </c>
      <c r="P80" s="140">
        <v>0</v>
      </c>
      <c r="Q80" s="148">
        <v>0</v>
      </c>
    </row>
    <row r="81" ht="40.5" customHeight="1" spans="1:17">
      <c r="A81" s="137">
        <v>399</v>
      </c>
      <c r="B81" s="138" t="s">
        <v>87</v>
      </c>
      <c r="C81" s="137" t="s">
        <v>276</v>
      </c>
      <c r="D81" s="138" t="s">
        <v>277</v>
      </c>
      <c r="E81" s="138" t="s">
        <v>87</v>
      </c>
      <c r="F81" s="138" t="s">
        <v>276</v>
      </c>
      <c r="G81" s="140">
        <v>0</v>
      </c>
      <c r="H81" s="140">
        <v>0</v>
      </c>
      <c r="I81" s="140">
        <v>0</v>
      </c>
      <c r="J81" s="140">
        <f t="shared" si="2"/>
        <v>0</v>
      </c>
      <c r="K81" s="140">
        <f t="shared" si="3"/>
        <v>0</v>
      </c>
      <c r="L81" s="140">
        <v>0</v>
      </c>
      <c r="M81" s="140">
        <v>0</v>
      </c>
      <c r="N81" s="140">
        <v>0</v>
      </c>
      <c r="O81" s="140">
        <v>0</v>
      </c>
      <c r="P81" s="140">
        <v>0</v>
      </c>
      <c r="Q81" s="148">
        <v>0</v>
      </c>
    </row>
  </sheetData>
  <sheetProtection formatCells="0" formatColumns="0" formatRows="0"/>
  <mergeCells count="17">
    <mergeCell ref="A2:Q2"/>
    <mergeCell ref="A3:C3"/>
    <mergeCell ref="P3:Q3"/>
    <mergeCell ref="G4:Q4"/>
    <mergeCell ref="J5:O5"/>
    <mergeCell ref="G5:G7"/>
    <mergeCell ref="J6:J7"/>
    <mergeCell ref="K6:K7"/>
    <mergeCell ref="L6:L7"/>
    <mergeCell ref="M6:M7"/>
    <mergeCell ref="N6:N7"/>
    <mergeCell ref="O6:O7"/>
    <mergeCell ref="P5:P7"/>
    <mergeCell ref="Q5:Q7"/>
    <mergeCell ref="H5:I6"/>
    <mergeCell ref="A4:C6"/>
    <mergeCell ref="D4:F6"/>
  </mergeCells>
  <pageMargins left="0.75" right="0.75" top="1" bottom="1" header="0.5" footer="0.5"/>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1"/>
  <sheetViews>
    <sheetView showGridLines="0" showZeros="0" workbookViewId="0">
      <selection activeCell="A1" sqref="A1"/>
    </sheetView>
  </sheetViews>
  <sheetFormatPr defaultColWidth="9" defaultRowHeight="14.25"/>
  <cols>
    <col min="1" max="1" width="42.625" style="103" customWidth="1"/>
    <col min="2" max="2" width="39.25" style="103" customWidth="1"/>
    <col min="3" max="5" width="9" style="103" customWidth="1"/>
    <col min="6" max="6" width="33.125" style="103" customWidth="1"/>
    <col min="7" max="16384" width="9" style="103"/>
  </cols>
  <sheetData>
    <row r="1" s="102" customFormat="1" ht="21" customHeight="1" spans="1:256">
      <c r="A1" s="104"/>
      <c r="B1" s="105"/>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row>
    <row r="2" s="102" customFormat="1" ht="36.75" customHeight="1" spans="1:256">
      <c r="A2" s="106" t="s">
        <v>278</v>
      </c>
      <c r="B2" s="106"/>
      <c r="C2" s="107"/>
      <c r="D2" s="107"/>
      <c r="E2" s="107"/>
      <c r="F2" s="107"/>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c r="IL2" s="103"/>
      <c r="IM2" s="103"/>
      <c r="IN2" s="103"/>
      <c r="IO2" s="103"/>
      <c r="IP2" s="103"/>
      <c r="IQ2" s="103"/>
      <c r="IR2" s="103"/>
      <c r="IS2" s="103"/>
      <c r="IT2" s="103"/>
      <c r="IU2" s="103"/>
      <c r="IV2" s="103"/>
    </row>
    <row r="3" s="102" customFormat="1" ht="21" customHeight="1" spans="1:256">
      <c r="A3" s="108"/>
      <c r="B3" s="109" t="s">
        <v>4</v>
      </c>
      <c r="C3" s="108"/>
      <c r="D3" s="108"/>
      <c r="E3" s="110"/>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c r="IR3" s="103"/>
      <c r="IS3" s="103"/>
      <c r="IT3" s="103"/>
      <c r="IU3" s="103"/>
      <c r="IV3" s="103"/>
    </row>
    <row r="4" s="102" customFormat="1" ht="45.75" customHeight="1" spans="1:256">
      <c r="A4" s="111" t="s">
        <v>9</v>
      </c>
      <c r="B4" s="112" t="s">
        <v>279</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c r="IR4" s="103"/>
      <c r="IS4" s="103"/>
      <c r="IT4" s="103"/>
      <c r="IU4" s="103"/>
      <c r="IV4" s="103"/>
    </row>
    <row r="5" s="103" customFormat="1" ht="45.75" customHeight="1" spans="1:2">
      <c r="A5" s="113" t="s">
        <v>280</v>
      </c>
      <c r="B5" s="114">
        <v>0</v>
      </c>
    </row>
    <row r="6" s="103" customFormat="1" ht="45.75" customHeight="1" spans="1:2">
      <c r="A6" s="113" t="s">
        <v>234</v>
      </c>
      <c r="B6" s="114">
        <v>2.28</v>
      </c>
    </row>
    <row r="7" s="103" customFormat="1" ht="45.75" customHeight="1" spans="1:2">
      <c r="A7" s="113" t="s">
        <v>281</v>
      </c>
      <c r="B7" s="115">
        <v>11</v>
      </c>
    </row>
    <row r="8" s="103" customFormat="1" ht="45.75" customHeight="1" spans="1:2">
      <c r="A8" s="113" t="s">
        <v>282</v>
      </c>
      <c r="B8" s="114">
        <v>11</v>
      </c>
    </row>
    <row r="9" s="103" customFormat="1" ht="45.75" customHeight="1" spans="1:2">
      <c r="A9" s="113" t="s">
        <v>283</v>
      </c>
      <c r="B9" s="114">
        <v>0</v>
      </c>
    </row>
    <row r="10" s="103" customFormat="1" ht="45.75" customHeight="1" spans="1:2">
      <c r="A10" s="111" t="s">
        <v>125</v>
      </c>
      <c r="B10" s="114">
        <v>13.28</v>
      </c>
    </row>
    <row r="11" ht="111" customHeight="1" spans="1:2">
      <c r="A11" s="116" t="s">
        <v>284</v>
      </c>
      <c r="B11" s="116"/>
    </row>
  </sheetData>
  <sheetProtection formatCells="0" formatColumns="0" formatRows="0"/>
  <mergeCells count="2">
    <mergeCell ref="A2:B2"/>
    <mergeCell ref="A11:B11"/>
  </mergeCells>
  <printOptions horizontalCentered="1"/>
  <pageMargins left="0.393700787401575" right="0.393700787401575" top="0.984251968503937" bottom="0.984251968503937" header="0.511811023622047" footer="0.511811023622047"/>
  <pageSetup paperSize="9" orientation="portrait" horizontalDpi="2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7"/>
  <sheetViews>
    <sheetView showGridLines="0" showZeros="0" workbookViewId="0">
      <selection activeCell="A1" sqref="A1"/>
    </sheetView>
  </sheetViews>
  <sheetFormatPr defaultColWidth="6.875" defaultRowHeight="12.75" customHeight="1" outlineLevelRow="6"/>
  <cols>
    <col min="1" max="2" width="6.875" style="74"/>
    <col min="3" max="3" width="6.375" style="74" customWidth="1"/>
    <col min="4" max="4" width="17.25" style="75" customWidth="1"/>
    <col min="5" max="6" width="12.625" style="76" customWidth="1"/>
    <col min="7" max="7" width="11" style="77" customWidth="1"/>
    <col min="8" max="8" width="11.125" style="77" customWidth="1"/>
    <col min="9" max="9" width="10.25" style="77" customWidth="1"/>
    <col min="10" max="11" width="10" style="77" customWidth="1"/>
    <col min="12" max="12" width="6.875" style="78" customWidth="1"/>
    <col min="13" max="13" width="45.375" style="78" customWidth="1"/>
    <col min="14" max="224" width="6.875" style="78" customWidth="1"/>
    <col min="225" max="16384" width="6.875" style="74"/>
  </cols>
  <sheetData>
    <row r="1" ht="23.25" customHeight="1" spans="1:250">
      <c r="A1"/>
      <c r="B1"/>
      <c r="C1"/>
      <c r="D1"/>
      <c r="E1"/>
      <c r="F1"/>
      <c r="G1"/>
      <c r="H1"/>
      <c r="I1"/>
      <c r="J1"/>
      <c r="K1" s="98" t="s">
        <v>285</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row>
    <row r="2" s="73" customFormat="1" ht="25.5" customHeight="1" spans="1:250">
      <c r="A2" s="79" t="s">
        <v>286</v>
      </c>
      <c r="B2" s="79"/>
      <c r="C2" s="79"/>
      <c r="D2" s="79"/>
      <c r="E2" s="79"/>
      <c r="F2" s="79"/>
      <c r="G2" s="79"/>
      <c r="H2" s="79"/>
      <c r="I2" s="79"/>
      <c r="J2" s="79"/>
      <c r="K2" s="79"/>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row>
    <row r="3" s="73" customFormat="1" ht="27.75" customHeight="1" spans="4:250">
      <c r="D3" s="80"/>
      <c r="E3" s="81"/>
      <c r="F3" s="81"/>
      <c r="G3" s="77"/>
      <c r="H3" s="77"/>
      <c r="I3" s="77"/>
      <c r="J3" s="77"/>
      <c r="K3" s="76" t="s">
        <v>4</v>
      </c>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row>
    <row r="4" s="73" customFormat="1" ht="25.5" customHeight="1" spans="1:250">
      <c r="A4" s="82" t="s">
        <v>111</v>
      </c>
      <c r="B4" s="83"/>
      <c r="C4" s="84"/>
      <c r="D4" s="85" t="s">
        <v>287</v>
      </c>
      <c r="E4" s="86" t="s">
        <v>161</v>
      </c>
      <c r="F4" s="87" t="s">
        <v>113</v>
      </c>
      <c r="G4" s="88"/>
      <c r="H4" s="89"/>
      <c r="I4" s="99" t="s">
        <v>114</v>
      </c>
      <c r="J4" s="99"/>
      <c r="K4" s="99"/>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row>
    <row r="5" s="73" customFormat="1" ht="33.95" customHeight="1" spans="1:250">
      <c r="A5" s="90" t="s">
        <v>58</v>
      </c>
      <c r="B5" s="90" t="s">
        <v>59</v>
      </c>
      <c r="C5" s="90" t="s">
        <v>60</v>
      </c>
      <c r="D5" s="91"/>
      <c r="E5" s="86"/>
      <c r="F5" s="92" t="s">
        <v>20</v>
      </c>
      <c r="G5" s="92" t="s">
        <v>162</v>
      </c>
      <c r="H5" s="92" t="s">
        <v>163</v>
      </c>
      <c r="I5" s="92" t="s">
        <v>20</v>
      </c>
      <c r="J5" s="92" t="s">
        <v>117</v>
      </c>
      <c r="K5" s="92" t="s">
        <v>118</v>
      </c>
      <c r="L5" s="78"/>
      <c r="M5" s="100"/>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row>
    <row r="6" s="73" customFormat="1" ht="21.95" customHeight="1" spans="1:250">
      <c r="A6" s="93" t="s">
        <v>70</v>
      </c>
      <c r="B6" s="93" t="s">
        <v>70</v>
      </c>
      <c r="C6" s="93" t="s">
        <v>70</v>
      </c>
      <c r="D6" s="93" t="s">
        <v>70</v>
      </c>
      <c r="E6" s="93">
        <v>1</v>
      </c>
      <c r="F6" s="93">
        <v>2</v>
      </c>
      <c r="G6" s="93">
        <v>3</v>
      </c>
      <c r="H6" s="93">
        <v>5</v>
      </c>
      <c r="I6" s="93">
        <v>6</v>
      </c>
      <c r="J6" s="93">
        <v>7</v>
      </c>
      <c r="K6" s="93">
        <v>8</v>
      </c>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row>
    <row r="7" s="74" customFormat="1" ht="21.75" customHeight="1" spans="1:250">
      <c r="A7" s="94"/>
      <c r="B7" s="94"/>
      <c r="C7" s="94"/>
      <c r="D7" s="95"/>
      <c r="E7" s="96"/>
      <c r="F7" s="97"/>
      <c r="G7" s="96"/>
      <c r="H7" s="96"/>
      <c r="I7" s="97"/>
      <c r="J7" s="97"/>
      <c r="K7" s="97"/>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row>
  </sheetData>
  <sheetProtection formatCells="0" formatColumns="0" formatRows="0"/>
  <mergeCells count="6">
    <mergeCell ref="A2:K2"/>
    <mergeCell ref="A4:C4"/>
    <mergeCell ref="F4:H4"/>
    <mergeCell ref="I4:K4"/>
    <mergeCell ref="D4:D5"/>
    <mergeCell ref="E4:E5"/>
  </mergeCells>
  <pageMargins left="0.75" right="0.75" top="1" bottom="1" header="0.511111111111111" footer="0.511111111111111"/>
  <pageSetup paperSize="9" scale="70" fitToHeight="99" orientation="portrait" horizontalDpi="2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showGridLines="0" showZeros="0" workbookViewId="0">
      <selection activeCell="B3" sqref="B3"/>
    </sheetView>
  </sheetViews>
  <sheetFormatPr defaultColWidth="9" defaultRowHeight="14.25" outlineLevelCol="3"/>
  <cols>
    <col min="1" max="1" width="29.375" style="54" customWidth="1"/>
    <col min="2" max="2" width="16.875" style="54" customWidth="1"/>
    <col min="3" max="3" width="34.375" style="54" customWidth="1"/>
    <col min="4" max="4" width="23.5" style="54" customWidth="1"/>
    <col min="5" max="16384" width="9" style="54"/>
  </cols>
  <sheetData>
    <row r="1" ht="76.5" customHeight="1" spans="1:4">
      <c r="A1" s="55" t="s">
        <v>288</v>
      </c>
      <c r="B1" s="55"/>
      <c r="C1" s="55"/>
      <c r="D1" s="55"/>
    </row>
    <row r="2" ht="23.25" customHeight="1" spans="1:4">
      <c r="A2" s="56" t="s">
        <v>3</v>
      </c>
      <c r="B2" s="56"/>
      <c r="C2" s="56"/>
      <c r="D2" s="57" t="s">
        <v>4</v>
      </c>
    </row>
    <row r="3" ht="39.75" customHeight="1" spans="1:4">
      <c r="A3" s="58" t="s">
        <v>289</v>
      </c>
      <c r="B3" s="59" t="s">
        <v>290</v>
      </c>
      <c r="C3" s="58" t="s">
        <v>289</v>
      </c>
      <c r="D3" s="59" t="s">
        <v>291</v>
      </c>
    </row>
    <row r="4" ht="30" customHeight="1" spans="1:4">
      <c r="A4" s="60" t="s">
        <v>292</v>
      </c>
      <c r="B4" s="61"/>
      <c r="C4" s="62" t="s">
        <v>293</v>
      </c>
      <c r="D4" s="63" t="s">
        <v>294</v>
      </c>
    </row>
    <row r="5" ht="29.25" customHeight="1" spans="1:4">
      <c r="A5" s="60" t="s">
        <v>295</v>
      </c>
      <c r="B5" s="61"/>
      <c r="C5" s="62" t="s">
        <v>296</v>
      </c>
      <c r="D5" s="61"/>
    </row>
    <row r="6" ht="26.25" customHeight="1" spans="1:4">
      <c r="A6" s="60" t="s">
        <v>297</v>
      </c>
      <c r="B6" s="61"/>
      <c r="C6" s="62" t="s">
        <v>298</v>
      </c>
      <c r="D6" s="61"/>
    </row>
    <row r="7" ht="24" customHeight="1" spans="1:4">
      <c r="A7" s="60" t="s">
        <v>299</v>
      </c>
      <c r="B7" s="61"/>
      <c r="C7" s="62" t="s">
        <v>300</v>
      </c>
      <c r="D7" s="61"/>
    </row>
    <row r="8" ht="29.25" customHeight="1" spans="1:4">
      <c r="A8" s="60" t="s">
        <v>301</v>
      </c>
      <c r="B8" s="61"/>
      <c r="C8" s="62" t="s">
        <v>302</v>
      </c>
      <c r="D8" s="61"/>
    </row>
    <row r="9" ht="20.25" customHeight="1" spans="1:4">
      <c r="A9" s="60"/>
      <c r="B9" s="61"/>
      <c r="C9" s="62"/>
      <c r="D9" s="61"/>
    </row>
    <row r="10" ht="20.25" customHeight="1" spans="1:4">
      <c r="A10" s="64" t="s">
        <v>303</v>
      </c>
      <c r="B10" s="65"/>
      <c r="C10" s="66" t="s">
        <v>304</v>
      </c>
      <c r="D10" s="65"/>
    </row>
    <row r="11" ht="21" customHeight="1" spans="1:4">
      <c r="A11" s="67" t="s">
        <v>305</v>
      </c>
      <c r="B11" s="68"/>
      <c r="C11" s="69" t="s">
        <v>306</v>
      </c>
      <c r="D11" s="61"/>
    </row>
    <row r="12" ht="20.25" customHeight="1" spans="1:4">
      <c r="A12" s="70" t="s">
        <v>307</v>
      </c>
      <c r="B12" s="61"/>
      <c r="C12" s="67"/>
      <c r="D12" s="61"/>
    </row>
    <row r="13" ht="19.5" customHeight="1" spans="1:4">
      <c r="A13" s="69"/>
      <c r="B13" s="61"/>
      <c r="C13" s="67"/>
      <c r="D13" s="61"/>
    </row>
    <row r="14" ht="18.75" customHeight="1" spans="1:4">
      <c r="A14" s="64" t="s">
        <v>41</v>
      </c>
      <c r="B14" s="65"/>
      <c r="C14" s="66" t="s">
        <v>42</v>
      </c>
      <c r="D14" s="65"/>
    </row>
    <row r="15" customHeight="1" spans="1:4">
      <c r="A15" s="71"/>
      <c r="B15" s="71"/>
      <c r="C15" s="71"/>
      <c r="D15" s="71"/>
    </row>
    <row r="16" customHeight="1" spans="1:4">
      <c r="A16" s="71"/>
      <c r="B16" s="71"/>
      <c r="C16" s="71"/>
      <c r="D16" s="72"/>
    </row>
    <row r="17" customHeight="1" spans="1:4">
      <c r="A17"/>
      <c r="B17" s="72"/>
      <c r="C17"/>
      <c r="D17"/>
    </row>
  </sheetData>
  <sheetProtection formatCells="0" formatColumns="0" formatRows="0"/>
  <mergeCells count="1">
    <mergeCell ref="A1:D1"/>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11</vt:i4>
      </vt:variant>
    </vt:vector>
  </HeadingPairs>
  <TitlesOfParts>
    <vt:vector size="11" baseType="lpstr">
      <vt:lpstr>1部门收支总体情况表</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7一般公共预算“三公”经费支出情况表</vt:lpstr>
      <vt:lpstr>8政府性基金预算支出情况表</vt:lpstr>
      <vt:lpstr>9国有资本经营预算收支表</vt:lpstr>
      <vt:lpstr>10机关运行经费</vt:lpstr>
      <vt:lpstr>11整体绩效目标表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wz</cp:lastModifiedBy>
  <dcterms:created xsi:type="dcterms:W3CDTF">2020-05-27T16:01:00Z</dcterms:created>
  <cp:lastPrinted>2020-11-19T19:19:00Z</cp:lastPrinted>
  <dcterms:modified xsi:type="dcterms:W3CDTF">2021-07-01T03:39:32Z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KSORubyTemplateID">
    <vt:lpwstr>10</vt:lpwstr>
  </property>
  <property fmtid="{D5CDD505-2E9C-101B-9397-08002B2CF9AE}" pid="4" name="EDOID">
    <vt:i4>1574776</vt:i4>
  </property>
  <property fmtid="{D5CDD505-2E9C-101B-9397-08002B2CF9AE}" pid="5" name="ICV">
    <vt:lpwstr>EB7EC36CEF7C467BB5C8F6FABAFB9AB6</vt:lpwstr>
  </property>
</Properties>
</file>