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10125" tabRatio="712" activeTab="0"/>
  </bookViews>
  <sheets>
    <sheet name="1、收支总表" sheetId="1" r:id="rId1"/>
    <sheet name="2、收入总表" sheetId="2" r:id="rId2"/>
    <sheet name="3、支出总表" sheetId="3" r:id="rId3"/>
    <sheet name="4、财政拨款收支总体表" sheetId="4" r:id="rId4"/>
    <sheet name="5、一般公共预算支出表" sheetId="5" r:id="rId5"/>
    <sheet name="6、一般公共预算基本支" sheetId="6" r:id="rId6"/>
    <sheet name="7、三公经费表" sheetId="7" r:id="rId7"/>
    <sheet name="8、政府性基金支出表" sheetId="8" r:id="rId8"/>
  </sheets>
  <definedNames>
    <definedName name="_xlnm.Print_Area" localSheetId="0">'1、收支总表'!$A$1:$Q$18</definedName>
    <definedName name="_xlnm.Print_Area" localSheetId="1">'2、收入总表'!$A$1:$P$15</definedName>
    <definedName name="_xlnm.Print_Area" localSheetId="2">'3、支出总表'!$A$1:$N$68</definedName>
    <definedName name="_xlnm.Print_Area" localSheetId="3">'4、财政拨款收支总体表'!$A$1:$H$35</definedName>
    <definedName name="_xlnm.Print_Area" localSheetId="4">'5、一般公共预算支出表'!$A$1:$M$98</definedName>
    <definedName name="_xlnm.Print_Area" localSheetId="5">'6、一般公共预算基本支'!$A$1:$AX$68</definedName>
    <definedName name="_xlnm.Print_Area" localSheetId="6">'7、三公经费表'!$A$1:$C$10</definedName>
    <definedName name="_xlnm.Print_Area" localSheetId="7">'8、政府性基金支出表'!$A$1:$AW$7</definedName>
    <definedName name="_xlnm.Print_Titles" localSheetId="0">'1、收支总表'!$1:$2</definedName>
    <definedName name="_xlnm.Print_Titles" localSheetId="1">'2、收入总表'!$1:$6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'5、一般公共预算支出表'!$1:$5</definedName>
    <definedName name="_xlnm.Print_Titles" localSheetId="5">'6、一般公共预算基本支'!$1:$7</definedName>
    <definedName name="_xlnm.Print_Titles" localSheetId="6">'7、三公经费表'!$1:$4</definedName>
    <definedName name="_xlnm.Print_Titles" localSheetId="7">'8、政府性基金支出表'!$1:$7</definedName>
  </definedNames>
  <calcPr fullCalcOnLoad="1"/>
</workbook>
</file>

<file path=xl/sharedStrings.xml><?xml version="1.0" encoding="utf-8"?>
<sst xmlns="http://schemas.openxmlformats.org/spreadsheetml/2006/main" count="1510" uniqueCount="350">
  <si>
    <t>预算01表</t>
  </si>
  <si>
    <t>单位：万元</t>
  </si>
  <si>
    <t>收                          入</t>
  </si>
  <si>
    <t>支                        出</t>
  </si>
  <si>
    <t>项             目</t>
  </si>
  <si>
    <t>金　额</t>
  </si>
  <si>
    <t>合计</t>
  </si>
  <si>
    <t>财政一般拨款</t>
  </si>
  <si>
    <t>缴入国库的行政事业性收费</t>
  </si>
  <si>
    <t>国有资源（资产）有偿使用收入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</si>
  <si>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</si>
  <si>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</si>
  <si>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</si>
  <si>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</si>
  <si>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</si>
  <si>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</si>
  <si>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</si>
  <si>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</si>
  <si>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</si>
  <si>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</si>
  <si>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</si>
  <si>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</si>
  <si>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</si>
  <si>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</si>
  <si>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</si>
  <si>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3、对个人和家庭的补助</t>
  </si>
  <si>
    <t>五、政府性基金收入</t>
  </si>
  <si>
    <t>二、项目支出</t>
  </si>
  <si>
    <t>六、财政专户收入</t>
  </si>
  <si>
    <t>七、上级提前告知转移支付</t>
  </si>
  <si>
    <t>八、单位间转移收入</t>
  </si>
  <si>
    <t>本  年  收  入  合  计</t>
  </si>
  <si>
    <t>本  年  支  出  合  计</t>
  </si>
  <si>
    <t>部门2018年收支预算总表</t>
  </si>
  <si>
    <t>2018年预算</t>
  </si>
  <si>
    <t>国有资本经营收入</t>
  </si>
  <si>
    <t>四、国有资本经营收入</t>
  </si>
  <si>
    <t>1、一般性项目</t>
  </si>
  <si>
    <t>2、专项资金</t>
  </si>
  <si>
    <t>九、部门结余结转资金</t>
  </si>
  <si>
    <t>十、罚没收入</t>
  </si>
  <si>
    <t>十一、其他收入</t>
  </si>
  <si>
    <t>资     金     来     源</t>
  </si>
  <si>
    <t>单位名称</t>
  </si>
  <si>
    <t>单位代码</t>
  </si>
  <si>
    <t>单位名称</t>
  </si>
  <si>
    <t>政府性基金收入</t>
  </si>
  <si>
    <t>单位间转移收入</t>
  </si>
  <si>
    <t>其他收入</t>
  </si>
  <si>
    <t>国有资源（资本）有偿使用收入</t>
  </si>
  <si>
    <t>上级提前告知转移支付</t>
  </si>
  <si>
    <t>国有资本经营收入</t>
  </si>
  <si>
    <t>财政专户收入</t>
  </si>
  <si>
    <t>一般性转移支付</t>
  </si>
  <si>
    <t>专项转移支付</t>
  </si>
  <si>
    <t>教育收费</t>
  </si>
  <si>
    <t>代管资金</t>
  </si>
  <si>
    <t>科目编码</t>
  </si>
  <si>
    <t>单位代码</t>
  </si>
  <si>
    <t>类</t>
  </si>
  <si>
    <t>款</t>
  </si>
  <si>
    <t>项</t>
  </si>
  <si>
    <t>**</t>
  </si>
  <si>
    <t>支出总表</t>
  </si>
  <si>
    <t>单位（科目名称）</t>
  </si>
  <si>
    <t>合计</t>
  </si>
  <si>
    <t>2018年</t>
  </si>
  <si>
    <t>基本支出</t>
  </si>
  <si>
    <t>项目支出</t>
  </si>
  <si>
    <t>小计</t>
  </si>
  <si>
    <t>工资福利支出</t>
  </si>
  <si>
    <t>对个人和家庭的补助</t>
  </si>
  <si>
    <t>商品和服务支出</t>
  </si>
  <si>
    <t>一般性项目</t>
  </si>
  <si>
    <t>专项资金</t>
  </si>
  <si>
    <t xml:space="preserve"> 财政拨款收支总体情况表</t>
  </si>
  <si>
    <t>合    计</t>
  </si>
  <si>
    <t>一般公共预算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</si>
  <si>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</si>
  <si>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</si>
  <si>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</si>
  <si>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</si>
  <si>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</si>
  <si>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</si>
  <si>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</si>
  <si>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</si>
  <si>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</si>
  <si>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</si>
  <si>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</si>
  <si>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</si>
  <si>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</si>
  <si>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</si>
  <si>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</si>
  <si>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</si>
  <si>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</si>
  <si>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</si>
  <si>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</si>
  <si>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</si>
  <si>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</si>
  <si>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</si>
  <si>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</si>
  <si>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</si>
  <si>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</si>
  <si>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</si>
  <si>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</si>
  <si>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</si>
  <si>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收  入  合  计</t>
  </si>
  <si>
    <t>总  计</t>
  </si>
  <si>
    <t>基本支出</t>
  </si>
  <si>
    <t>工资福利支出</t>
  </si>
  <si>
    <t>对个人和家庭的补助</t>
  </si>
  <si>
    <t>商品和服务支出</t>
  </si>
  <si>
    <t xml:space="preserve">2018年一般公共预算支出 </t>
  </si>
  <si>
    <t>科目编码</t>
  </si>
  <si>
    <t>类名称</t>
  </si>
  <si>
    <t>款名称</t>
  </si>
  <si>
    <t>功能项名称</t>
  </si>
  <si>
    <t>单位代码</t>
  </si>
  <si>
    <t>单位名称（科目）</t>
  </si>
  <si>
    <t>项目支出</t>
  </si>
  <si>
    <t>类</t>
  </si>
  <si>
    <t>款</t>
  </si>
  <si>
    <t>项</t>
  </si>
  <si>
    <t>合计</t>
  </si>
  <si>
    <t>一般性项目</t>
  </si>
  <si>
    <t>专项资金</t>
  </si>
  <si>
    <t>其他各项支出</t>
  </si>
  <si>
    <t>预算05表</t>
  </si>
  <si>
    <t>合  计</t>
  </si>
  <si>
    <t>津贴补贴</t>
  </si>
  <si>
    <t>奖金</t>
  </si>
  <si>
    <t>其他工资福利支出</t>
  </si>
  <si>
    <t>离休费</t>
  </si>
  <si>
    <t>退休费</t>
  </si>
  <si>
    <t>助学金</t>
  </si>
  <si>
    <t>其他对个人和家庭的补助</t>
  </si>
  <si>
    <t>工会经费</t>
  </si>
  <si>
    <t>福利费</t>
  </si>
  <si>
    <t>离休人员公用支出</t>
  </si>
  <si>
    <t>退休人员公用支出</t>
  </si>
  <si>
    <t>其他各项支出</t>
  </si>
  <si>
    <t>一般公共预算基本支出表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</si>
  <si>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</si>
  <si>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</si>
  <si>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</si>
  <si>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</si>
  <si>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</si>
  <si>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</si>
  <si>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</si>
  <si>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</si>
  <si>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</si>
  <si>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</si>
  <si>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</si>
  <si>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</si>
  <si>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</si>
  <si>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</si>
  <si>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</si>
  <si>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</si>
  <si>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</si>
  <si>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</si>
  <si>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</si>
  <si>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</si>
  <si>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</si>
  <si>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</si>
  <si>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</si>
  <si>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</si>
  <si>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</si>
  <si>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</si>
  <si>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</si>
  <si>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三、国有资源（资产）有偿使用收入</t>
  </si>
  <si>
    <t>总  计</t>
  </si>
  <si>
    <t>项目</t>
  </si>
  <si>
    <t>上年“三公”经费预算数</t>
  </si>
  <si>
    <t>增减%</t>
  </si>
  <si>
    <t>2、公务接待费</t>
  </si>
  <si>
    <t>其中：（1）公务用车运行维护费</t>
  </si>
  <si>
    <t>总计</t>
  </si>
  <si>
    <t>1、因公出国（境）费用</t>
  </si>
  <si>
    <t>3、公务用车费</t>
  </si>
  <si>
    <t xml:space="preserve">      （2）公务用车购置</t>
  </si>
  <si>
    <t>2018年“三公”经费预算数</t>
  </si>
  <si>
    <t>三公预算表</t>
  </si>
  <si>
    <t>四、专项收入</t>
  </si>
  <si>
    <t>五、政府住房基金收入</t>
  </si>
  <si>
    <t>小计</t>
  </si>
  <si>
    <t>政府性基金收入</t>
  </si>
  <si>
    <t>401001</t>
  </si>
  <si>
    <t>洛龙区农林局</t>
  </si>
  <si>
    <t>401002</t>
  </si>
  <si>
    <t>洛龙区种子管理站</t>
  </si>
  <si>
    <t>401003</t>
  </si>
  <si>
    <t>洛龙区植保植检站</t>
  </si>
  <si>
    <t>401004</t>
  </si>
  <si>
    <t>洛龙区农林技术推广站</t>
  </si>
  <si>
    <t>401005</t>
  </si>
  <si>
    <t>洛龙区农产品质量安全监测站</t>
  </si>
  <si>
    <t>401006</t>
  </si>
  <si>
    <t>洛龙区动物疾病预防控制中心</t>
  </si>
  <si>
    <t>401007</t>
  </si>
  <si>
    <t>洛龙区动物卫生监督所</t>
  </si>
  <si>
    <t>401008</t>
  </si>
  <si>
    <t>洛龙区农业机械服务中心</t>
  </si>
  <si>
    <t>205</t>
  </si>
  <si>
    <t>08</t>
  </si>
  <si>
    <t>03</t>
  </si>
  <si>
    <t>培训支出</t>
  </si>
  <si>
    <t>208</t>
  </si>
  <si>
    <t>05</t>
  </si>
  <si>
    <t>01</t>
  </si>
  <si>
    <t>归口管理的行政单位离退休</t>
  </si>
  <si>
    <t>02</t>
  </si>
  <si>
    <t>事业单位离退休</t>
  </si>
  <si>
    <t>机关事业单位基本养老保险缴费支出</t>
  </si>
  <si>
    <t>210</t>
  </si>
  <si>
    <t>11</t>
  </si>
  <si>
    <t>行政单位医疗</t>
  </si>
  <si>
    <t>事业单位医疗</t>
  </si>
  <si>
    <t>213</t>
  </si>
  <si>
    <t>行政运行（农业）</t>
  </si>
  <si>
    <t>一般行政管理事务（农业）</t>
  </si>
  <si>
    <t>机关服务（农业）</t>
  </si>
  <si>
    <t>04</t>
  </si>
  <si>
    <t>事业运行（农业）</t>
  </si>
  <si>
    <t>06</t>
  </si>
  <si>
    <t>科技转化与推广服务</t>
  </si>
  <si>
    <t>病虫害控制</t>
  </si>
  <si>
    <t>09</t>
  </si>
  <si>
    <t>农产品质量安全</t>
  </si>
  <si>
    <t>10</t>
  </si>
  <si>
    <t>执法监管</t>
  </si>
  <si>
    <t>12</t>
  </si>
  <si>
    <t>农业行业业务管理</t>
  </si>
  <si>
    <t>25</t>
  </si>
  <si>
    <t>农产品加工与促销</t>
  </si>
  <si>
    <t>52</t>
  </si>
  <si>
    <t>对高校毕业生到基层任职补助</t>
  </si>
  <si>
    <t>99</t>
  </si>
  <si>
    <t>其他农业支出</t>
  </si>
  <si>
    <t>一般行政管理事务（林业）</t>
  </si>
  <si>
    <t>其他林业支出</t>
  </si>
  <si>
    <t>221</t>
  </si>
  <si>
    <t>住房公积金</t>
  </si>
  <si>
    <t>教育支出</t>
  </si>
  <si>
    <t xml:space="preserve">  进修及培训</t>
  </si>
  <si>
    <t xml:space="preserve">    培训支出</t>
  </si>
  <si>
    <t xml:space="preserve">  205</t>
  </si>
  <si>
    <t xml:space="preserve">  08</t>
  </si>
  <si>
    <t xml:space="preserve">  03</t>
  </si>
  <si>
    <t>进修及培训</t>
  </si>
  <si>
    <t xml:space="preserve">      培训支出</t>
  </si>
  <si>
    <t>社会保障和就业支出</t>
  </si>
  <si>
    <t xml:space="preserve">  行政事业单位离退休</t>
  </si>
  <si>
    <t xml:space="preserve">    归口管理的行政单位离退休</t>
  </si>
  <si>
    <t xml:space="preserve">  208</t>
  </si>
  <si>
    <t xml:space="preserve">  05</t>
  </si>
  <si>
    <t xml:space="preserve">  01</t>
  </si>
  <si>
    <t>行政事业单位离退休</t>
  </si>
  <si>
    <t xml:space="preserve">      归口管理的行政单位离退休</t>
  </si>
  <si>
    <t xml:space="preserve">    事业单位离退休</t>
  </si>
  <si>
    <t xml:space="preserve">  02</t>
  </si>
  <si>
    <t xml:space="preserve">      事业单位离退休</t>
  </si>
  <si>
    <t xml:space="preserve">    机关事业单位基本养老保险缴费支出</t>
  </si>
  <si>
    <t xml:space="preserve">  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</si>
  <si>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</si>
  <si>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</si>
  <si>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</si>
  <si>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210</t>
  </si>
  <si>
    <t xml:space="preserve">  11</t>
  </si>
  <si>
    <t>行政事业单位医疗</t>
  </si>
  <si>
    <t xml:space="preserve">      行政单位医疗</t>
  </si>
  <si>
    <t xml:space="preserve">    事业单位医疗</t>
  </si>
  <si>
    <t xml:space="preserve">      事业单位医疗</t>
  </si>
  <si>
    <t>农林水支出</t>
  </si>
  <si>
    <t xml:space="preserve">  农业</t>
  </si>
  <si>
    <t xml:space="preserve">    行政运行（农业）</t>
  </si>
  <si>
    <t xml:space="preserve">  213</t>
  </si>
  <si>
    <t>农业</t>
  </si>
  <si>
    <t xml:space="preserve">      行政运行（农业）</t>
  </si>
  <si>
    <t xml:space="preserve">    一般行政管理事务（农业）</t>
  </si>
  <si>
    <t xml:space="preserve">      一般行政管理事务（农业）</t>
  </si>
  <si>
    <t xml:space="preserve">    机关服务（农业）</t>
  </si>
  <si>
    <t xml:space="preserve">      机关服务（农业）</t>
  </si>
  <si>
    <t xml:space="preserve">    事业运行（农业）</t>
  </si>
  <si>
    <t xml:space="preserve">  04</t>
  </si>
  <si>
    <t xml:space="preserve">      事业运行（农业）</t>
  </si>
  <si>
    <t xml:space="preserve">    科技转化与推广服务</t>
  </si>
  <si>
    <t xml:space="preserve">  06</t>
  </si>
  <si>
    <t xml:space="preserve">      科技转化与推广服务</t>
  </si>
  <si>
    <t xml:space="preserve">    病虫害控制</t>
  </si>
  <si>
    <t xml:space="preserve">      病虫害控制</t>
  </si>
  <si>
    <t xml:space="preserve">    农产品质量安全</t>
  </si>
  <si>
    <t xml:space="preserve">  09</t>
  </si>
  <si>
    <t xml:space="preserve">      农产品质量安全</t>
  </si>
  <si>
    <t xml:space="preserve">    执法监管</t>
  </si>
  <si>
    <t xml:space="preserve">  10</t>
  </si>
  <si>
    <t xml:space="preserve">      执法监管</t>
  </si>
  <si>
    <t xml:space="preserve">    农业行业业务管理</t>
  </si>
  <si>
    <t xml:space="preserve">  12</t>
  </si>
  <si>
    <t xml:space="preserve">      农业行业业务管理</t>
  </si>
  <si>
    <t xml:space="preserve">    农产品加工与促销</t>
  </si>
  <si>
    <t xml:space="preserve">  25</t>
  </si>
  <si>
    <t xml:space="preserve">      农产品加工与促销</t>
  </si>
  <si>
    <t xml:space="preserve">    对高校毕业生到基层任职补助</t>
  </si>
  <si>
    <t xml:space="preserve">  52</t>
  </si>
  <si>
    <t xml:space="preserve">      对高校毕业生到基层任职补助</t>
  </si>
  <si>
    <t xml:space="preserve">    其他农业支出</t>
  </si>
  <si>
    <t xml:space="preserve">  99</t>
  </si>
  <si>
    <t xml:space="preserve">      其他农业支出</t>
  </si>
  <si>
    <t xml:space="preserve">  林业</t>
  </si>
  <si>
    <t xml:space="preserve">    一般行政管理事务（林业）</t>
  </si>
  <si>
    <t>林业</t>
  </si>
  <si>
    <t xml:space="preserve">      一般行政管理事务（林业）</t>
  </si>
  <si>
    <t xml:space="preserve">    其他林业支出</t>
  </si>
  <si>
    <t xml:space="preserve">      其他林业支出</t>
  </si>
  <si>
    <t>住房保障支出</t>
  </si>
  <si>
    <t xml:space="preserve">  住房改革支出</t>
  </si>
  <si>
    <t xml:space="preserve">    住房公积金</t>
  </si>
  <si>
    <t xml:space="preserve">  221</t>
  </si>
  <si>
    <t>住房改革支出</t>
  </si>
  <si>
    <t xml:space="preserve">      住房公积金</t>
  </si>
  <si>
    <t>政府性基金支出表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</si>
  <si>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</si>
  <si>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</si>
  <si>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</si>
  <si>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</si>
  <si>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</si>
  <si>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</si>
  <si>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</si>
  <si>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</si>
  <si>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</si>
  <si>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</si>
  <si>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</si>
  <si>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</si>
  <si>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</si>
  <si>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</si>
  <si>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</si>
  <si>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</si>
  <si>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</si>
  <si>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</si>
  <si>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</si>
  <si>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</si>
  <si>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</si>
  <si>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</si>
  <si>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</si>
  <si>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</si>
  <si>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</si>
  <si>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</si>
  <si>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</si>
  <si>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一般性项目</t>
  </si>
  <si>
    <t>专项资金</t>
  </si>
</sst>
</file>

<file path=xl/styles.xml><?xml version="1.0" encoding="utf-8"?>
<styleSheet xmlns="http://schemas.openxmlformats.org/spreadsheetml/2006/main">
  <numFmts count="5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.00;&quot;￥&quot;* \-#,##0.00;&quot;￥&quot;* _-&quot;-&quot;??;@"/>
    <numFmt numFmtId="185" formatCode="&quot;￥&quot;* _-#,##0;&quot;￥&quot;* \-#,##0;&quot;￥&quot;* _-&quot;-&quot;;@"/>
    <numFmt numFmtId="186" formatCode="* #,##0;* \-#,##0;* &quot;-&quot;;@"/>
    <numFmt numFmtId="187" formatCode="* #,##0.00;* \-#,##0.00;* &quot;-&quot;??;@"/>
    <numFmt numFmtId="188" formatCode="00"/>
    <numFmt numFmtId="189" formatCode="0000"/>
    <numFmt numFmtId="190" formatCode="#,##0.0_);[Red]\(#,##0.0\)"/>
    <numFmt numFmtId="191" formatCode="0.00_);[Red]\(0.00\)"/>
    <numFmt numFmtId="192" formatCode="* #,##0.00;* \-#,##0.00;* &quot;&quot;??;@"/>
    <numFmt numFmtId="193" formatCode="#,##0.0000"/>
    <numFmt numFmtId="194" formatCode="* #,##0.0;* \-#,##0.0;* &quot;&quot;??;@"/>
    <numFmt numFmtId="195" formatCode="0_);[Red]\(0\)"/>
    <numFmt numFmtId="196" formatCode="#,##0_ "/>
    <numFmt numFmtId="197" formatCode="#,##0_);[Red]\(#,##0\)"/>
    <numFmt numFmtId="198" formatCode="0_ ;[Red]\-0\ "/>
    <numFmt numFmtId="199" formatCode="0_ "/>
    <numFmt numFmtId="200" formatCode="#,##0.00_);[Red]\(#,##0.00\)"/>
    <numFmt numFmtId="201" formatCode="#,##0.00_ "/>
    <numFmt numFmtId="202" formatCode="0.00_ "/>
    <numFmt numFmtId="203" formatCode=";;"/>
    <numFmt numFmtId="204" formatCode="#,##0.0"/>
    <numFmt numFmtId="205" formatCode="* _-&quot;￥&quot;#,##0;* \-&quot;￥&quot;#,##0;* _-&quot;￥&quot;&quot;-&quot;;@"/>
    <numFmt numFmtId="206" formatCode="* _-&quot;￥&quot;#,##0.00;* \-&quot;￥&quot;#,##0.00;* _-&quot;￥&quot;&quot;-&quot;??;@"/>
    <numFmt numFmtId="207" formatCode="&quot;隐藏 64&quot;"/>
    <numFmt numFmtId="208" formatCode="&quot;隐藏 65&quot;"/>
    <numFmt numFmtId="209" formatCode="#,##0.0_ "/>
    <numFmt numFmtId="210" formatCode="0.0_ "/>
    <numFmt numFmtId="211" formatCode="#,##0.0000_ "/>
    <numFmt numFmtId="212" formatCode="###,###,###,##0"/>
    <numFmt numFmtId="213" formatCode="###,###,###,##0.00"/>
    <numFmt numFmtId="214" formatCode="#,##0.00_);\(#,##0.00\)"/>
  </numFmts>
  <fonts count="31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9"/>
      <color indexed="12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9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1" fillId="5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</cellStyleXfs>
  <cellXfs count="340">
    <xf numFmtId="0" fontId="0" fillId="0" borderId="0" xfId="0" applyAlignment="1">
      <alignment vertical="center"/>
    </xf>
    <xf numFmtId="192" fontId="1" fillId="0" borderId="0" xfId="72" applyNumberFormat="1" applyFont="1" applyFill="1" applyAlignment="1" applyProtection="1">
      <alignment vertical="center" wrapText="1"/>
      <protection/>
    </xf>
    <xf numFmtId="192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vertical="center"/>
      <protection/>
    </xf>
    <xf numFmtId="0" fontId="1" fillId="0" borderId="0" xfId="72">
      <alignment/>
      <protection/>
    </xf>
    <xf numFmtId="0" fontId="1" fillId="0" borderId="0" xfId="72" applyAlignment="1">
      <alignment horizontal="right"/>
      <protection/>
    </xf>
    <xf numFmtId="192" fontId="22" fillId="0" borderId="0" xfId="72" applyNumberFormat="1" applyFont="1" applyFill="1" applyAlignment="1" applyProtection="1">
      <alignment horizontal="centerContinuous" vertical="center"/>
      <protection/>
    </xf>
    <xf numFmtId="192" fontId="21" fillId="0" borderId="0" xfId="72" applyNumberFormat="1" applyFont="1" applyFill="1" applyAlignment="1" applyProtection="1">
      <alignment horizontal="center" vertical="center"/>
      <protection/>
    </xf>
    <xf numFmtId="0" fontId="21" fillId="0" borderId="0" xfId="72" applyNumberFormat="1" applyFont="1" applyFill="1" applyAlignment="1">
      <alignment horizontal="right"/>
      <protection/>
    </xf>
    <xf numFmtId="192" fontId="21" fillId="0" borderId="10" xfId="72" applyNumberFormat="1" applyFont="1" applyFill="1" applyBorder="1" applyAlignment="1" applyProtection="1">
      <alignment horizontal="centerContinuous" vertical="center"/>
      <protection/>
    </xf>
    <xf numFmtId="192" fontId="21" fillId="0" borderId="11" xfId="72" applyNumberFormat="1" applyFont="1" applyFill="1" applyBorder="1" applyAlignment="1" applyProtection="1">
      <alignment horizontal="centerContinuous" vertical="center"/>
      <protection/>
    </xf>
    <xf numFmtId="192" fontId="21" fillId="0" borderId="12" xfId="72" applyNumberFormat="1" applyFont="1" applyFill="1" applyBorder="1" applyAlignment="1" applyProtection="1">
      <alignment horizontal="centerContinuous" vertical="center"/>
      <protection/>
    </xf>
    <xf numFmtId="192" fontId="21" fillId="0" borderId="13" xfId="72" applyNumberFormat="1" applyFont="1" applyFill="1" applyBorder="1" applyAlignment="1" applyProtection="1">
      <alignment horizontal="centerContinuous" vertical="center"/>
      <protection/>
    </xf>
    <xf numFmtId="190" fontId="21" fillId="0" borderId="14" xfId="72" applyNumberFormat="1" applyFont="1" applyFill="1" applyBorder="1" applyAlignment="1" applyProtection="1">
      <alignment horizontal="centerContinuous" vertical="center"/>
      <protection/>
    </xf>
    <xf numFmtId="190" fontId="21" fillId="0" borderId="15" xfId="72" applyNumberFormat="1" applyFont="1" applyFill="1" applyBorder="1" applyAlignment="1" applyProtection="1">
      <alignment horizontal="centerContinuous" vertical="center"/>
      <protection/>
    </xf>
    <xf numFmtId="190" fontId="21" fillId="0" borderId="10" xfId="72" applyNumberFormat="1" applyFont="1" applyFill="1" applyBorder="1" applyAlignment="1" applyProtection="1">
      <alignment horizontal="centerContinuous" vertical="center"/>
      <protection/>
    </xf>
    <xf numFmtId="190" fontId="21" fillId="0" borderId="0" xfId="72" applyNumberFormat="1" applyFont="1" applyFill="1" applyAlignment="1" applyProtection="1">
      <alignment horizontal="centerContinuous" vertical="center"/>
      <protection/>
    </xf>
    <xf numFmtId="190" fontId="21" fillId="0" borderId="16" xfId="72" applyNumberFormat="1" applyFont="1" applyFill="1" applyBorder="1" applyAlignment="1" applyProtection="1">
      <alignment horizontal="centerContinuous" vertical="center"/>
      <protection/>
    </xf>
    <xf numFmtId="190" fontId="21" fillId="0" borderId="17" xfId="72" applyNumberFormat="1" applyFont="1" applyFill="1" applyBorder="1" applyAlignment="1" applyProtection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/>
      <protection/>
    </xf>
    <xf numFmtId="49" fontId="1" fillId="0" borderId="18" xfId="72" applyNumberFormat="1" applyFill="1" applyBorder="1" applyAlignment="1">
      <alignment horizontal="center" vertical="center" wrapText="1"/>
      <protection/>
    </xf>
    <xf numFmtId="49" fontId="1" fillId="0" borderId="18" xfId="72" applyNumberFormat="1" applyFill="1" applyBorder="1" applyAlignment="1">
      <alignment horizontal="center" vertical="center"/>
      <protection/>
    </xf>
    <xf numFmtId="49" fontId="1" fillId="0" borderId="10" xfId="72" applyNumberFormat="1" applyFill="1" applyBorder="1" applyAlignment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ont="1" applyFill="1" applyBorder="1" applyAlignment="1" applyProtection="1">
      <alignment horizontal="center" vertical="center"/>
      <protection/>
    </xf>
    <xf numFmtId="49" fontId="1" fillId="0" borderId="19" xfId="72" applyNumberFormat="1" applyFill="1" applyBorder="1" applyAlignment="1">
      <alignment horizontal="center" vertical="center" wrapText="1"/>
      <protection/>
    </xf>
    <xf numFmtId="192" fontId="21" fillId="0" borderId="11" xfId="72" applyNumberFormat="1" applyFont="1" applyFill="1" applyBorder="1" applyAlignment="1" applyProtection="1">
      <alignment vertical="center"/>
      <protection/>
    </xf>
    <xf numFmtId="192" fontId="21" fillId="0" borderId="12" xfId="72" applyNumberFormat="1" applyFont="1" applyFill="1" applyBorder="1" applyAlignment="1" applyProtection="1">
      <alignment vertical="center"/>
      <protection/>
    </xf>
    <xf numFmtId="0" fontId="1" fillId="0" borderId="0" xfId="72" applyFill="1">
      <alignment/>
      <protection/>
    </xf>
    <xf numFmtId="49" fontId="1" fillId="0" borderId="11" xfId="72" applyNumberFormat="1" applyFill="1" applyBorder="1" applyAlignment="1">
      <alignment vertical="center" wrapText="1"/>
      <protection/>
    </xf>
    <xf numFmtId="49" fontId="21" fillId="0" borderId="12" xfId="72" applyNumberFormat="1" applyFont="1" applyFill="1" applyBorder="1" applyAlignment="1">
      <alignment horizontal="left" vertical="center"/>
      <protection/>
    </xf>
    <xf numFmtId="49" fontId="1" fillId="0" borderId="11" xfId="72" applyNumberFormat="1" applyFill="1" applyBorder="1" applyAlignment="1">
      <alignment vertical="center"/>
      <protection/>
    </xf>
    <xf numFmtId="192" fontId="21" fillId="0" borderId="20" xfId="72" applyNumberFormat="1" applyFont="1" applyFill="1" applyBorder="1" applyAlignment="1" applyProtection="1">
      <alignment vertical="center"/>
      <protection/>
    </xf>
    <xf numFmtId="200" fontId="21" fillId="0" borderId="11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right" vertical="center"/>
      <protection/>
    </xf>
    <xf numFmtId="200" fontId="21" fillId="0" borderId="12" xfId="72" applyNumberFormat="1" applyFont="1" applyFill="1" applyBorder="1" applyAlignment="1" applyProtection="1">
      <alignment horizontal="right" vertical="center"/>
      <protection/>
    </xf>
    <xf numFmtId="200" fontId="21" fillId="0" borderId="13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right" vertical="center"/>
      <protection/>
    </xf>
    <xf numFmtId="200" fontId="21" fillId="0" borderId="15" xfId="72" applyNumberFormat="1" applyFont="1" applyFill="1" applyBorder="1" applyAlignment="1" applyProtection="1">
      <alignment horizontal="right" vertical="center"/>
      <protection/>
    </xf>
    <xf numFmtId="200" fontId="21" fillId="0" borderId="14" xfId="72" applyNumberFormat="1" applyFont="1" applyFill="1" applyBorder="1" applyAlignment="1" applyProtection="1">
      <alignment horizontal="right" vertical="center"/>
      <protection/>
    </xf>
    <xf numFmtId="200" fontId="21" fillId="0" borderId="16" xfId="72" applyNumberFormat="1" applyFont="1" applyFill="1" applyBorder="1" applyAlignment="1" applyProtection="1">
      <alignment horizontal="right" vertical="center"/>
      <protection/>
    </xf>
    <xf numFmtId="192" fontId="21" fillId="0" borderId="13" xfId="72" applyNumberFormat="1" applyFont="1" applyFill="1" applyBorder="1" applyAlignment="1" applyProtection="1">
      <alignment vertical="center"/>
      <protection/>
    </xf>
    <xf numFmtId="0" fontId="1" fillId="0" borderId="13" xfId="72" applyFill="1" applyBorder="1">
      <alignment/>
      <protection/>
    </xf>
    <xf numFmtId="192" fontId="21" fillId="0" borderId="11" xfId="72" applyNumberFormat="1" applyFont="1" applyFill="1" applyBorder="1" applyAlignment="1" applyProtection="1">
      <alignment horizontal="center" vertical="center"/>
      <protection/>
    </xf>
    <xf numFmtId="4" fontId="21" fillId="0" borderId="12" xfId="72" applyNumberFormat="1" applyFont="1" applyFill="1" applyBorder="1" applyAlignment="1" applyProtection="1">
      <alignment horizontal="center" vertical="center"/>
      <protection/>
    </xf>
    <xf numFmtId="0" fontId="1" fillId="0" borderId="10" xfId="72" applyBorder="1">
      <alignment/>
      <protection/>
    </xf>
    <xf numFmtId="0" fontId="0" fillId="0" borderId="0" xfId="67" applyFont="1" applyFill="1" applyAlignment="1">
      <alignment vertical="center"/>
      <protection/>
    </xf>
    <xf numFmtId="0" fontId="0" fillId="0" borderId="0" xfId="77" applyFont="1" applyFill="1" applyAlignment="1">
      <alignment/>
      <protection/>
    </xf>
    <xf numFmtId="0" fontId="0" fillId="0" borderId="0" xfId="67" applyFont="1" applyFill="1" applyAlignment="1">
      <alignment horizontal="centerContinuous" vertical="center"/>
      <protection/>
    </xf>
    <xf numFmtId="0" fontId="0" fillId="0" borderId="15" xfId="67" applyFont="1" applyFill="1" applyBorder="1" applyAlignment="1">
      <alignment horizontal="right" vertical="center"/>
      <protection/>
    </xf>
    <xf numFmtId="0" fontId="1" fillId="0" borderId="10" xfId="67" applyFont="1" applyFill="1" applyBorder="1" applyAlignment="1">
      <alignment horizontal="centerContinuous" vertical="center"/>
      <protection/>
    </xf>
    <xf numFmtId="0" fontId="1" fillId="0" borderId="11" xfId="77" applyNumberFormat="1" applyFont="1" applyFill="1" applyBorder="1" applyAlignment="1" applyProtection="1">
      <alignment horizontal="centerContinuous" vertical="center"/>
      <protection/>
    </xf>
    <xf numFmtId="0" fontId="1" fillId="0" borderId="12" xfId="77" applyNumberFormat="1" applyFont="1" applyFill="1" applyBorder="1" applyAlignment="1" applyProtection="1">
      <alignment horizontal="centerContinuous" vertical="center"/>
      <protection/>
    </xf>
    <xf numFmtId="0" fontId="1" fillId="0" borderId="20" xfId="77" applyNumberFormat="1" applyFont="1" applyFill="1" applyBorder="1" applyAlignment="1" applyProtection="1">
      <alignment horizontal="centerContinuous" vertical="center"/>
      <protection/>
    </xf>
    <xf numFmtId="0" fontId="1" fillId="0" borderId="13" xfId="77" applyNumberFormat="1" applyFont="1" applyFill="1" applyBorder="1" applyAlignment="1" applyProtection="1">
      <alignment horizontal="centerContinuous" vertical="center"/>
      <protection/>
    </xf>
    <xf numFmtId="0" fontId="1" fillId="0" borderId="10" xfId="7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vertical="center" wrapText="1"/>
      <protection/>
    </xf>
    <xf numFmtId="0" fontId="25" fillId="0" borderId="0" xfId="67" applyFont="1" applyFill="1" applyAlignment="1">
      <alignment vertical="center"/>
      <protection/>
    </xf>
    <xf numFmtId="188" fontId="1" fillId="0" borderId="0" xfId="71" applyNumberFormat="1" applyFont="1" applyFill="1" applyAlignment="1">
      <alignment horizontal="center" vertical="center" wrapText="1"/>
      <protection/>
    </xf>
    <xf numFmtId="189" fontId="21" fillId="0" borderId="0" xfId="71" applyNumberFormat="1" applyFont="1" applyFill="1" applyAlignment="1">
      <alignment horizontal="center" vertical="center"/>
      <protection/>
    </xf>
    <xf numFmtId="0" fontId="21" fillId="0" borderId="0" xfId="71" applyNumberFormat="1" applyFont="1" applyFill="1" applyAlignment="1" applyProtection="1">
      <alignment vertical="center" wrapText="1"/>
      <protection/>
    </xf>
    <xf numFmtId="190" fontId="21" fillId="0" borderId="0" xfId="71" applyNumberFormat="1" applyFont="1" applyFill="1" applyAlignment="1">
      <alignment vertical="center"/>
      <protection/>
    </xf>
    <xf numFmtId="0" fontId="1" fillId="0" borderId="0" xfId="71">
      <alignment/>
      <protection/>
    </xf>
    <xf numFmtId="0" fontId="1" fillId="0" borderId="0" xfId="71" applyAlignment="1">
      <alignment horizontal="right"/>
      <protection/>
    </xf>
    <xf numFmtId="192" fontId="22" fillId="0" borderId="0" xfId="71" applyNumberFormat="1" applyFont="1" applyFill="1" applyAlignment="1" applyProtection="1">
      <alignment horizontal="centerContinuous" vertical="center"/>
      <protection/>
    </xf>
    <xf numFmtId="188" fontId="21" fillId="0" borderId="15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Alignment="1" applyProtection="1">
      <alignment vertical="center"/>
      <protection/>
    </xf>
    <xf numFmtId="49" fontId="21" fillId="0" borderId="0" xfId="71" applyNumberFormat="1" applyFont="1" applyFill="1" applyAlignment="1" applyProtection="1">
      <alignment vertical="center" wrapText="1"/>
      <protection/>
    </xf>
    <xf numFmtId="0" fontId="1" fillId="0" borderId="0" xfId="71" applyFill="1">
      <alignment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>
      <alignment vertical="center" wrapText="1"/>
      <protection/>
    </xf>
    <xf numFmtId="190" fontId="21" fillId="0" borderId="0" xfId="73" applyNumberFormat="1" applyFont="1" applyFill="1" applyAlignment="1" applyProtection="1">
      <alignment vertical="center"/>
      <protection/>
    </xf>
    <xf numFmtId="0" fontId="1" fillId="0" borderId="0" xfId="73">
      <alignment/>
      <protection/>
    </xf>
    <xf numFmtId="192" fontId="22" fillId="0" borderId="0" xfId="73" applyNumberFormat="1" applyFont="1" applyFill="1" applyAlignment="1" applyProtection="1">
      <alignment horizontal="centerContinuous" vertical="center"/>
      <protection/>
    </xf>
    <xf numFmtId="0" fontId="21" fillId="0" borderId="10" xfId="71" applyNumberFormat="1" applyFont="1" applyFill="1" applyBorder="1" applyAlignment="1">
      <alignment horizontal="center" vertical="center"/>
      <protection/>
    </xf>
    <xf numFmtId="192" fontId="1" fillId="0" borderId="0" xfId="73" applyNumberFormat="1" applyFont="1" applyFill="1" applyAlignment="1" applyProtection="1">
      <alignment vertical="center" wrapText="1"/>
      <protection/>
    </xf>
    <xf numFmtId="192" fontId="21" fillId="0" borderId="0" xfId="73" applyNumberFormat="1" applyFont="1" applyFill="1" applyAlignment="1" applyProtection="1">
      <alignment horizontal="right" vertical="center"/>
      <protection/>
    </xf>
    <xf numFmtId="0" fontId="1" fillId="0" borderId="0" xfId="73" applyFill="1" applyAlignment="1">
      <alignment horizontal="left" vertical="center"/>
      <protection/>
    </xf>
    <xf numFmtId="192" fontId="21" fillId="0" borderId="0" xfId="73" applyNumberFormat="1" applyFont="1" applyFill="1" applyAlignment="1" applyProtection="1">
      <alignment horizontal="center" vertical="center"/>
      <protection/>
    </xf>
    <xf numFmtId="192" fontId="21" fillId="0" borderId="10" xfId="73" applyNumberFormat="1" applyFont="1" applyFill="1" applyBorder="1" applyAlignment="1" applyProtection="1">
      <alignment horizontal="centerContinuous" vertical="center"/>
      <protection/>
    </xf>
    <xf numFmtId="192" fontId="21" fillId="0" borderId="11" xfId="73" applyNumberFormat="1" applyFont="1" applyFill="1" applyBorder="1" applyAlignment="1" applyProtection="1">
      <alignment horizontal="centerContinuous" vertical="center"/>
      <protection/>
    </xf>
    <xf numFmtId="192" fontId="21" fillId="0" borderId="12" xfId="73" applyNumberFormat="1" applyFont="1" applyFill="1" applyBorder="1" applyAlignment="1" applyProtection="1">
      <alignment horizontal="centerContinuous" vertical="center"/>
      <protection/>
    </xf>
    <xf numFmtId="49" fontId="1" fillId="0" borderId="18" xfId="73" applyNumberFormat="1" applyFill="1" applyBorder="1" applyAlignment="1">
      <alignment horizontal="center" vertical="center"/>
      <protection/>
    </xf>
    <xf numFmtId="49" fontId="1" fillId="0" borderId="18" xfId="73" applyNumberFormat="1" applyFill="1" applyBorder="1" applyAlignment="1">
      <alignment horizontal="center" vertical="center" wrapText="1"/>
      <protection/>
    </xf>
    <xf numFmtId="192" fontId="21" fillId="0" borderId="11" xfId="73" applyNumberFormat="1" applyFont="1" applyFill="1" applyBorder="1" applyAlignment="1" applyProtection="1">
      <alignment vertical="center"/>
      <protection/>
    </xf>
    <xf numFmtId="192" fontId="21" fillId="0" borderId="22" xfId="73" applyNumberFormat="1" applyFont="1" applyFill="1" applyBorder="1" applyAlignment="1" applyProtection="1">
      <alignment horizontal="left" vertical="center"/>
      <protection/>
    </xf>
    <xf numFmtId="0" fontId="1" fillId="0" borderId="0" xfId="74" applyFont="1" applyAlignment="1">
      <alignment/>
      <protection/>
    </xf>
    <xf numFmtId="0" fontId="26" fillId="0" borderId="0" xfId="74" applyFont="1" applyAlignment="1">
      <alignment vertical="center"/>
      <protection/>
    </xf>
    <xf numFmtId="0" fontId="1" fillId="0" borderId="0" xfId="73" applyFill="1">
      <alignment/>
      <protection/>
    </xf>
    <xf numFmtId="49" fontId="1" fillId="0" borderId="11" xfId="73" applyNumberFormat="1" applyFill="1" applyBorder="1" applyAlignment="1">
      <alignment vertical="center" wrapText="1"/>
      <protection/>
    </xf>
    <xf numFmtId="49" fontId="21" fillId="0" borderId="22" xfId="73" applyNumberFormat="1" applyFont="1" applyFill="1" applyBorder="1" applyAlignment="1">
      <alignment horizontal="left" vertical="center"/>
      <protection/>
    </xf>
    <xf numFmtId="0" fontId="1" fillId="0" borderId="22" xfId="73" applyFill="1" applyBorder="1" applyAlignment="1">
      <alignment horizontal="left" vertical="center"/>
      <protection/>
    </xf>
    <xf numFmtId="0" fontId="1" fillId="0" borderId="10" xfId="73" applyFill="1" applyBorder="1" applyAlignment="1">
      <alignment horizontal="left" vertical="center"/>
      <protection/>
    </xf>
    <xf numFmtId="192" fontId="21" fillId="0" borderId="11" xfId="73" applyNumberFormat="1" applyFont="1" applyFill="1" applyBorder="1" applyAlignment="1" applyProtection="1">
      <alignment horizontal="center" vertical="center"/>
      <protection/>
    </xf>
    <xf numFmtId="4" fontId="21" fillId="0" borderId="10" xfId="73" applyNumberFormat="1" applyFont="1" applyFill="1" applyBorder="1" applyAlignment="1" applyProtection="1">
      <alignment horizontal="center" vertical="center"/>
      <protection/>
    </xf>
    <xf numFmtId="192" fontId="21" fillId="0" borderId="20" xfId="73" applyNumberFormat="1" applyFont="1" applyFill="1" applyBorder="1" applyAlignment="1" applyProtection="1">
      <alignment vertical="center"/>
      <protection/>
    </xf>
    <xf numFmtId="0" fontId="1" fillId="0" borderId="10" xfId="73" applyBorder="1">
      <alignment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0" fontId="26" fillId="0" borderId="0" xfId="74" applyNumberFormat="1" applyFont="1" applyFill="1" applyAlignment="1">
      <alignment vertical="center"/>
      <protection/>
    </xf>
    <xf numFmtId="198" fontId="26" fillId="0" borderId="0" xfId="74" applyNumberFormat="1" applyFont="1" applyFill="1" applyAlignment="1" applyProtection="1">
      <alignment vertical="center"/>
      <protection/>
    </xf>
    <xf numFmtId="0" fontId="26" fillId="0" borderId="0" xfId="74" applyNumberFormat="1" applyFont="1" applyFill="1" applyAlignment="1" applyProtection="1">
      <alignment vertical="center"/>
      <protection/>
    </xf>
    <xf numFmtId="0" fontId="21" fillId="0" borderId="0" xfId="74" applyNumberFormat="1" applyFont="1" applyFill="1" applyAlignment="1">
      <alignment/>
      <protection/>
    </xf>
    <xf numFmtId="0" fontId="21" fillId="0" borderId="0" xfId="74" applyNumberFormat="1" applyFont="1" applyFill="1" applyAlignment="1" applyProtection="1">
      <alignment horizontal="left" vertical="center"/>
      <protection/>
    </xf>
    <xf numFmtId="0" fontId="21" fillId="0" borderId="0" xfId="74" applyNumberFormat="1" applyFont="1" applyFill="1" applyAlignment="1">
      <alignment horizontal="right" vertical="center"/>
      <protection/>
    </xf>
    <xf numFmtId="198" fontId="21" fillId="0" borderId="0" xfId="74" applyNumberFormat="1" applyFont="1" applyFill="1" applyAlignment="1">
      <alignment horizontal="right"/>
      <protection/>
    </xf>
    <xf numFmtId="0" fontId="21" fillId="0" borderId="0" xfId="74" applyNumberFormat="1" applyFont="1" applyFill="1" applyAlignment="1">
      <alignment horizontal="right"/>
      <protection/>
    </xf>
    <xf numFmtId="0" fontId="1" fillId="0" borderId="10" xfId="74" applyBorder="1" applyAlignment="1">
      <alignment horizontal="center" vertical="center"/>
      <protection/>
    </xf>
    <xf numFmtId="198" fontId="21" fillId="0" borderId="10" xfId="74" applyNumberFormat="1" applyFont="1" applyFill="1" applyBorder="1" applyAlignment="1" applyProtection="1">
      <alignment horizontal="center" vertical="center" wrapText="1"/>
      <protection/>
    </xf>
    <xf numFmtId="0" fontId="21" fillId="0" borderId="10" xfId="74" applyNumberFormat="1" applyFont="1" applyFill="1" applyBorder="1" applyAlignment="1" applyProtection="1">
      <alignment vertical="center" wrapText="1"/>
      <protection/>
    </xf>
    <xf numFmtId="0" fontId="27" fillId="0" borderId="0" xfId="74" applyNumberFormat="1" applyFont="1" applyFill="1" applyAlignment="1">
      <alignment/>
      <protection/>
    </xf>
    <xf numFmtId="0" fontId="21" fillId="0" borderId="21" xfId="74" applyNumberFormat="1" applyFont="1" applyFill="1" applyBorder="1" applyAlignment="1">
      <alignment horizontal="center" vertical="center"/>
      <protection/>
    </xf>
    <xf numFmtId="198" fontId="21" fillId="0" borderId="21" xfId="74" applyNumberFormat="1" applyFont="1" applyFill="1" applyBorder="1" applyAlignment="1">
      <alignment horizontal="center" vertical="center"/>
      <protection/>
    </xf>
    <xf numFmtId="0" fontId="21" fillId="0" borderId="0" xfId="74" applyNumberFormat="1" applyFont="1" applyFill="1" applyAlignment="1">
      <alignment vertical="center"/>
      <protection/>
    </xf>
    <xf numFmtId="0" fontId="21" fillId="0" borderId="0" xfId="74" applyNumberFormat="1" applyFont="1" applyFill="1" applyAlignment="1">
      <alignment horizontal="left"/>
      <protection/>
    </xf>
    <xf numFmtId="188" fontId="1" fillId="0" borderId="0" xfId="75" applyNumberFormat="1" applyFont="1" applyFill="1" applyAlignment="1">
      <alignment horizontal="center" vertical="center" wrapText="1"/>
      <protection/>
    </xf>
    <xf numFmtId="189" fontId="21" fillId="0" borderId="0" xfId="75" applyNumberFormat="1" applyFont="1" applyFill="1" applyAlignment="1">
      <alignment horizontal="center" vertical="center"/>
      <protection/>
    </xf>
    <xf numFmtId="0" fontId="21" fillId="0" borderId="0" xfId="75" applyNumberFormat="1" applyFont="1" applyFill="1" applyAlignment="1" applyProtection="1">
      <alignment vertical="center" wrapText="1"/>
      <protection/>
    </xf>
    <xf numFmtId="190" fontId="21" fillId="0" borderId="0" xfId="75" applyNumberFormat="1" applyFont="1" applyFill="1" applyAlignment="1">
      <alignment vertical="center"/>
      <protection/>
    </xf>
    <xf numFmtId="0" fontId="1" fillId="0" borderId="0" xfId="75">
      <alignment/>
      <protection/>
    </xf>
    <xf numFmtId="0" fontId="1" fillId="0" borderId="0" xfId="75" applyAlignment="1">
      <alignment horizontal="right"/>
      <protection/>
    </xf>
    <xf numFmtId="192" fontId="22" fillId="0" borderId="0" xfId="75" applyNumberFormat="1" applyFont="1" applyFill="1" applyAlignment="1" applyProtection="1">
      <alignment horizontal="centerContinuous" vertical="center"/>
      <protection/>
    </xf>
    <xf numFmtId="188" fontId="21" fillId="0" borderId="15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Alignment="1" applyProtection="1">
      <alignment vertical="center"/>
      <protection/>
    </xf>
    <xf numFmtId="49" fontId="21" fillId="0" borderId="0" xfId="75" applyNumberFormat="1" applyFont="1" applyFill="1" applyAlignment="1" applyProtection="1">
      <alignment vertical="center" wrapText="1"/>
      <protection/>
    </xf>
    <xf numFmtId="0" fontId="1" fillId="0" borderId="0" xfId="75" applyFill="1">
      <alignment/>
      <protection/>
    </xf>
    <xf numFmtId="0" fontId="1" fillId="0" borderId="0" xfId="75" applyNumberFormat="1" applyFont="1" applyFill="1" applyAlignment="1" applyProtection="1">
      <alignment horizontal="right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Continuous" vertical="center"/>
      <protection/>
    </xf>
    <xf numFmtId="0" fontId="21" fillId="0" borderId="12" xfId="75" applyNumberFormat="1" applyFont="1" applyFill="1" applyBorder="1" applyAlignment="1" applyProtection="1">
      <alignment horizontal="centerContinuous" vertical="center"/>
      <protection/>
    </xf>
    <xf numFmtId="0" fontId="21" fillId="0" borderId="20" xfId="75" applyNumberFormat="1" applyFont="1" applyFill="1" applyBorder="1" applyAlignment="1" applyProtection="1">
      <alignment horizontal="centerContinuous" vertical="center"/>
      <protection/>
    </xf>
    <xf numFmtId="0" fontId="21" fillId="0" borderId="10" xfId="75" applyNumberFormat="1" applyFont="1" applyFill="1" applyBorder="1" applyAlignment="1" applyProtection="1">
      <alignment horizontal="centerContinuous" vertical="center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0" xfId="75" applyNumberFormat="1" applyFont="1" applyFill="1" applyBorder="1" applyAlignment="1">
      <alignment horizontal="center" vertical="center"/>
      <protection/>
    </xf>
    <xf numFmtId="191" fontId="1" fillId="0" borderId="10" xfId="75" applyNumberFormat="1" applyFont="1" applyFill="1" applyBorder="1" applyAlignment="1" applyProtection="1">
      <alignment horizontal="right" vertical="center"/>
      <protection/>
    </xf>
    <xf numFmtId="4" fontId="1" fillId="0" borderId="0" xfId="75" applyNumberFormat="1" applyFont="1" applyFill="1" applyAlignment="1" applyProtection="1">
      <alignment horizontal="center" vertical="center"/>
      <protection/>
    </xf>
    <xf numFmtId="0" fontId="1" fillId="0" borderId="0" xfId="75" applyFill="1" applyAlignment="1">
      <alignment horizontal="center" vertical="center"/>
      <protection/>
    </xf>
    <xf numFmtId="188" fontId="1" fillId="0" borderId="0" xfId="76" applyNumberFormat="1" applyFont="1" applyFill="1" applyAlignment="1">
      <alignment horizontal="center" vertical="center" wrapText="1"/>
      <protection/>
    </xf>
    <xf numFmtId="189" fontId="21" fillId="0" borderId="0" xfId="76" applyNumberFormat="1" applyFont="1" applyFill="1" applyAlignment="1">
      <alignment horizontal="center" vertical="center"/>
      <protection/>
    </xf>
    <xf numFmtId="0" fontId="21" fillId="0" borderId="0" xfId="76" applyNumberFormat="1" applyFont="1" applyFill="1" applyAlignment="1" applyProtection="1">
      <alignment vertical="center" wrapText="1"/>
      <protection/>
    </xf>
    <xf numFmtId="190" fontId="21" fillId="0" borderId="0" xfId="76" applyNumberFormat="1" applyFont="1" applyFill="1" applyAlignment="1">
      <alignment vertical="center"/>
      <protection/>
    </xf>
    <xf numFmtId="0" fontId="1" fillId="0" borderId="0" xfId="76">
      <alignment/>
      <protection/>
    </xf>
    <xf numFmtId="0" fontId="1" fillId="0" borderId="0" xfId="76" applyAlignment="1">
      <alignment horizontal="right"/>
      <protection/>
    </xf>
    <xf numFmtId="192" fontId="22" fillId="0" borderId="0" xfId="76" applyNumberFormat="1" applyFont="1" applyFill="1" applyAlignment="1" applyProtection="1">
      <alignment horizontal="centerContinuous" vertical="center"/>
      <protection/>
    </xf>
    <xf numFmtId="188" fontId="21" fillId="0" borderId="15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Alignment="1" applyProtection="1">
      <alignment vertical="center"/>
      <protection/>
    </xf>
    <xf numFmtId="49" fontId="21" fillId="0" borderId="0" xfId="76" applyNumberFormat="1" applyFont="1" applyFill="1" applyAlignment="1" applyProtection="1">
      <alignment vertical="center" wrapText="1"/>
      <protection/>
    </xf>
    <xf numFmtId="0" fontId="1" fillId="0" borderId="0" xfId="76" applyFill="1">
      <alignment/>
      <protection/>
    </xf>
    <xf numFmtId="0" fontId="1" fillId="0" borderId="0" xfId="76" applyNumberFormat="1" applyFont="1" applyFill="1" applyAlignment="1" applyProtection="1">
      <alignment horizontal="right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Continuous" vertical="center"/>
      <protection/>
    </xf>
    <xf numFmtId="0" fontId="21" fillId="0" borderId="12" xfId="76" applyNumberFormat="1" applyFont="1" applyFill="1" applyBorder="1" applyAlignment="1" applyProtection="1">
      <alignment horizontal="centerContinuous" vertical="center"/>
      <protection/>
    </xf>
    <xf numFmtId="0" fontId="21" fillId="0" borderId="20" xfId="76" applyNumberFormat="1" applyFont="1" applyFill="1" applyBorder="1" applyAlignment="1" applyProtection="1">
      <alignment horizontal="centerContinuous" vertical="center"/>
      <protection/>
    </xf>
    <xf numFmtId="0" fontId="21" fillId="0" borderId="10" xfId="76" applyNumberFormat="1" applyFont="1" applyFill="1" applyBorder="1" applyAlignment="1" applyProtection="1">
      <alignment horizontal="centerContinuous" vertical="center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21" fillId="0" borderId="10" xfId="76" applyNumberFormat="1" applyFont="1" applyFill="1" applyBorder="1" applyAlignment="1">
      <alignment horizontal="center" vertical="center"/>
      <protection/>
    </xf>
    <xf numFmtId="191" fontId="1" fillId="0" borderId="10" xfId="76" applyNumberFormat="1" applyFont="1" applyFill="1" applyBorder="1" applyAlignment="1" applyProtection="1">
      <alignment horizontal="right" vertical="center"/>
      <protection/>
    </xf>
    <xf numFmtId="4" fontId="1" fillId="0" borderId="0" xfId="76" applyNumberFormat="1" applyFont="1" applyFill="1" applyAlignment="1" applyProtection="1">
      <alignment horizontal="center" vertical="center"/>
      <protection/>
    </xf>
    <xf numFmtId="0" fontId="1" fillId="0" borderId="0" xfId="76" applyFill="1" applyAlignment="1">
      <alignment horizontal="center" vertical="center"/>
      <protection/>
    </xf>
    <xf numFmtId="49" fontId="1" fillId="0" borderId="11" xfId="73" applyNumberFormat="1" applyFont="1" applyFill="1" applyBorder="1" applyAlignment="1">
      <alignment vertical="center"/>
      <protection/>
    </xf>
    <xf numFmtId="0" fontId="1" fillId="0" borderId="0" xfId="70">
      <alignment vertical="center"/>
      <protection/>
    </xf>
    <xf numFmtId="0" fontId="28" fillId="0" borderId="0" xfId="70" applyNumberFormat="1" applyFont="1" applyFill="1" applyAlignment="1" applyProtection="1">
      <alignment horizontal="centerContinuous" vertical="top"/>
      <protection/>
    </xf>
    <xf numFmtId="0" fontId="21" fillId="0" borderId="0" xfId="70" applyNumberFormat="1" applyFont="1" applyFill="1" applyAlignment="1" applyProtection="1">
      <alignment horizontal="right" vertical="top"/>
      <protection/>
    </xf>
    <xf numFmtId="0" fontId="1" fillId="0" borderId="10" xfId="70" applyNumberFormat="1" applyFont="1" applyFill="1" applyBorder="1" applyAlignment="1" applyProtection="1">
      <alignment vertical="center" wrapText="1"/>
      <protection/>
    </xf>
    <xf numFmtId="0" fontId="1" fillId="0" borderId="10" xfId="70" applyFill="1" applyBorder="1">
      <alignment vertical="center"/>
      <protection/>
    </xf>
    <xf numFmtId="49" fontId="21" fillId="0" borderId="10" xfId="70" applyNumberFormat="1" applyFont="1" applyFill="1" applyBorder="1" applyAlignment="1" applyProtection="1">
      <alignment horizontal="left" vertical="center" wrapText="1"/>
      <protection/>
    </xf>
    <xf numFmtId="0" fontId="30" fillId="0" borderId="10" xfId="70" applyNumberFormat="1" applyFont="1" applyFill="1" applyBorder="1" applyAlignment="1" applyProtection="1">
      <alignment horizontal="center" vertical="center" wrapText="1"/>
      <protection/>
    </xf>
    <xf numFmtId="0" fontId="30" fillId="0" borderId="11" xfId="70" applyNumberFormat="1" applyFont="1" applyFill="1" applyBorder="1" applyAlignment="1" applyProtection="1">
      <alignment horizontal="center" vertical="center" wrapText="1"/>
      <protection/>
    </xf>
    <xf numFmtId="0" fontId="30" fillId="0" borderId="23" xfId="70" applyNumberFormat="1" applyFont="1" applyFill="1" applyBorder="1" applyAlignment="1" applyProtection="1">
      <alignment horizontal="center" vertical="center" wrapText="1"/>
      <protection/>
    </xf>
    <xf numFmtId="49" fontId="30" fillId="0" borderId="10" xfId="70" applyNumberFormat="1" applyFont="1" applyFill="1" applyBorder="1" applyAlignment="1" applyProtection="1">
      <alignment horizontal="center" vertical="center"/>
      <protection/>
    </xf>
    <xf numFmtId="0" fontId="1" fillId="0" borderId="0" xfId="70" applyAlignment="1">
      <alignment vertical="center" wrapText="1"/>
      <protection/>
    </xf>
    <xf numFmtId="201" fontId="2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49" fontId="1" fillId="0" borderId="13" xfId="73" applyNumberFormat="1" applyFont="1" applyFill="1" applyBorder="1" applyAlignment="1">
      <alignment horizontal="left" vertical="center"/>
      <protection/>
    </xf>
    <xf numFmtId="49" fontId="1" fillId="0" borderId="16" xfId="73" applyNumberFormat="1" applyFont="1" applyFill="1" applyBorder="1" applyAlignment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1" fillId="0" borderId="12" xfId="74" applyFont="1" applyBorder="1" applyAlignment="1">
      <alignment horizontal="center" vertical="center"/>
      <protection/>
    </xf>
    <xf numFmtId="0" fontId="1" fillId="0" borderId="13" xfId="74" applyFont="1" applyBorder="1" applyAlignment="1">
      <alignment horizontal="center" vertical="center"/>
      <protection/>
    </xf>
    <xf numFmtId="0" fontId="1" fillId="0" borderId="23" xfId="74" applyBorder="1" applyAlignment="1">
      <alignment horizontal="center" vertical="center"/>
      <protection/>
    </xf>
    <xf numFmtId="0" fontId="1" fillId="0" borderId="21" xfId="74" applyFont="1" applyBorder="1" applyAlignment="1">
      <alignment horizontal="center" vertical="center"/>
      <protection/>
    </xf>
    <xf numFmtId="0" fontId="1" fillId="0" borderId="21" xfId="74" applyBorder="1" applyAlignment="1">
      <alignment horizontal="center" vertical="center"/>
      <protection/>
    </xf>
    <xf numFmtId="198" fontId="21" fillId="0" borderId="11" xfId="74" applyNumberFormat="1" applyFont="1" applyFill="1" applyBorder="1" applyAlignment="1">
      <alignment horizontal="center" vertical="center"/>
      <protection/>
    </xf>
    <xf numFmtId="198" fontId="21" fillId="0" borderId="12" xfId="74" applyNumberFormat="1" applyFont="1" applyFill="1" applyBorder="1" applyAlignment="1">
      <alignment horizontal="center" vertical="center"/>
      <protection/>
    </xf>
    <xf numFmtId="200" fontId="21" fillId="0" borderId="23" xfId="72" applyNumberFormat="1" applyFont="1" applyFill="1" applyBorder="1" applyAlignment="1" applyProtection="1">
      <alignment horizontal="left" vertical="center"/>
      <protection/>
    </xf>
    <xf numFmtId="200" fontId="21" fillId="0" borderId="24" xfId="72" applyNumberFormat="1" applyFont="1" applyFill="1" applyBorder="1" applyAlignment="1" applyProtection="1">
      <alignment horizontal="right" vertical="center"/>
      <protection/>
    </xf>
    <xf numFmtId="200" fontId="21" fillId="0" borderId="23" xfId="72" applyNumberFormat="1" applyFont="1" applyFill="1" applyBorder="1" applyAlignment="1" applyProtection="1">
      <alignment horizontal="right" vertical="center"/>
      <protection/>
    </xf>
    <xf numFmtId="200" fontId="21" fillId="0" borderId="25" xfId="72" applyNumberFormat="1" applyFont="1" applyFill="1" applyBorder="1" applyAlignment="1" applyProtection="1">
      <alignment horizontal="right" vertical="center"/>
      <protection/>
    </xf>
    <xf numFmtId="0" fontId="21" fillId="0" borderId="12" xfId="74" applyNumberFormat="1" applyFont="1" applyFill="1" applyBorder="1" applyAlignment="1" applyProtection="1">
      <alignment horizontal="center" vertical="center" wrapText="1"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0" fontId="1" fillId="0" borderId="11" xfId="74" applyBorder="1" applyAlignment="1">
      <alignment horizontal="center" vertical="center"/>
      <protection/>
    </xf>
    <xf numFmtId="200" fontId="21" fillId="0" borderId="20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left" vertical="center"/>
      <protection/>
    </xf>
    <xf numFmtId="0" fontId="1" fillId="0" borderId="0" xfId="72" applyFill="1" applyAlignment="1">
      <alignment vertical="center"/>
      <protection/>
    </xf>
    <xf numFmtId="200" fontId="1" fillId="0" borderId="21" xfId="72" applyNumberFormat="1" applyFont="1" applyFill="1" applyBorder="1" applyAlignment="1" applyProtection="1">
      <alignment horizontal="left" vertical="center"/>
      <protection/>
    </xf>
    <xf numFmtId="200" fontId="1" fillId="0" borderId="10" xfId="72" applyNumberFormat="1" applyFill="1" applyBorder="1" applyAlignment="1">
      <alignment horizontal="right" vertical="center"/>
      <protection/>
    </xf>
    <xf numFmtId="49" fontId="1" fillId="0" borderId="10" xfId="67" applyNumberFormat="1" applyFont="1" applyFill="1" applyBorder="1" applyAlignment="1">
      <alignment horizontal="center" vertical="center"/>
      <protection/>
    </xf>
    <xf numFmtId="49" fontId="1" fillId="0" borderId="10" xfId="67" applyNumberFormat="1" applyFont="1" applyFill="1" applyBorder="1" applyAlignment="1">
      <alignment horizontal="left" vertical="center"/>
      <protection/>
    </xf>
    <xf numFmtId="4" fontId="1" fillId="0" borderId="10" xfId="67" applyNumberFormat="1" applyFont="1" applyFill="1" applyBorder="1" applyAlignment="1">
      <alignment horizontal="right" vertical="center"/>
      <protection/>
    </xf>
    <xf numFmtId="49" fontId="2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/>
      <protection/>
    </xf>
    <xf numFmtId="0" fontId="1" fillId="0" borderId="10" xfId="71" applyNumberFormat="1" applyFont="1" applyFill="1" applyBorder="1" applyAlignment="1" applyProtection="1">
      <alignment horizontal="left" vertical="center"/>
      <protection/>
    </xf>
    <xf numFmtId="4" fontId="1" fillId="0" borderId="10" xfId="71" applyNumberFormat="1" applyFont="1" applyFill="1" applyBorder="1" applyAlignment="1" applyProtection="1">
      <alignment horizontal="right" vertical="center"/>
      <protection/>
    </xf>
    <xf numFmtId="0" fontId="1" fillId="0" borderId="0" xfId="71" applyFill="1" applyAlignment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 wrapText="1"/>
      <protection/>
    </xf>
    <xf numFmtId="49" fontId="1" fillId="0" borderId="10" xfId="71" applyNumberFormat="1" applyFont="1" applyFill="1" applyBorder="1" applyAlignment="1" applyProtection="1">
      <alignment horizontal="center" vertical="center" wrapText="1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201" fontId="21" fillId="0" borderId="22" xfId="73" applyNumberFormat="1" applyFont="1" applyFill="1" applyBorder="1" applyAlignment="1" applyProtection="1">
      <alignment vertical="center"/>
      <protection/>
    </xf>
    <xf numFmtId="4" fontId="21" fillId="0" borderId="23" xfId="73" applyNumberFormat="1" applyFont="1" applyFill="1" applyBorder="1" applyAlignment="1" applyProtection="1">
      <alignment horizontal="right" vertical="center"/>
      <protection/>
    </xf>
    <xf numFmtId="4" fontId="21" fillId="0" borderId="25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right" vertical="center"/>
      <protection/>
    </xf>
    <xf numFmtId="4" fontId="21" fillId="0" borderId="24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1" xfId="73" applyNumberFormat="1" applyFont="1" applyFill="1" applyBorder="1" applyAlignment="1" applyProtection="1">
      <alignment horizontal="right" vertical="center"/>
      <protection/>
    </xf>
    <xf numFmtId="0" fontId="1" fillId="0" borderId="0" xfId="73" applyFont="1" applyFill="1" applyAlignment="1">
      <alignment vertical="center"/>
      <protection/>
    </xf>
    <xf numFmtId="201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14" xfId="73" applyNumberFormat="1" applyFont="1" applyFill="1" applyBorder="1" applyAlignment="1" applyProtection="1">
      <alignment horizontal="right" vertical="center"/>
      <protection/>
    </xf>
    <xf numFmtId="4" fontId="21" fillId="0" borderId="21" xfId="73" applyNumberFormat="1" applyFont="1" applyFill="1" applyBorder="1" applyAlignment="1" applyProtection="1">
      <alignment horizontal="right" vertical="center"/>
      <protection/>
    </xf>
    <xf numFmtId="201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right" vertical="center"/>
      <protection/>
    </xf>
    <xf numFmtId="201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4" fontId="21" fillId="0" borderId="15" xfId="73" applyNumberFormat="1" applyFont="1" applyFill="1" applyBorder="1" applyAlignment="1" applyProtection="1">
      <alignment horizontal="right" vertical="center"/>
      <protection/>
    </xf>
    <xf numFmtId="0" fontId="1" fillId="0" borderId="0" xfId="73" applyFill="1" applyAlignment="1">
      <alignment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201" fontId="1" fillId="0" borderId="21" xfId="73" applyNumberFormat="1" applyFont="1" applyFill="1" applyBorder="1" applyAlignment="1" applyProtection="1">
      <alignment horizontal="left" vertical="center"/>
      <protection/>
    </xf>
    <xf numFmtId="201" fontId="21" fillId="0" borderId="10" xfId="73" applyNumberFormat="1" applyFont="1" applyFill="1" applyBorder="1" applyAlignment="1" applyProtection="1">
      <alignment horizontal="center" vertical="center"/>
      <protection/>
    </xf>
    <xf numFmtId="4" fontId="1" fillId="0" borderId="10" xfId="73" applyNumberForma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center" vertical="center"/>
      <protection/>
    </xf>
    <xf numFmtId="49" fontId="2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left" vertical="center"/>
      <protection/>
    </xf>
    <xf numFmtId="0" fontId="1" fillId="0" borderId="10" xfId="75" applyNumberFormat="1" applyFill="1" applyBorder="1" applyAlignment="1" applyProtection="1">
      <alignment horizontal="left" vertical="center"/>
      <protection/>
    </xf>
    <xf numFmtId="201" fontId="1" fillId="0" borderId="10" xfId="75" applyNumberFormat="1" applyFont="1" applyFill="1" applyBorder="1" applyAlignment="1" applyProtection="1">
      <alignment horizontal="right" vertical="center"/>
      <protection/>
    </xf>
    <xf numFmtId="191" fontId="1" fillId="0" borderId="10" xfId="75" applyNumberFormat="1" applyFill="1" applyBorder="1" applyAlignment="1" applyProtection="1">
      <alignment horizontal="right" vertical="center"/>
      <protection/>
    </xf>
    <xf numFmtId="49" fontId="1" fillId="0" borderId="10" xfId="75" applyNumberFormat="1" applyFont="1" applyFill="1" applyBorder="1" applyAlignment="1" applyProtection="1">
      <alignment horizontal="left" vertical="center" wrapText="1"/>
      <protection/>
    </xf>
    <xf numFmtId="0" fontId="1" fillId="0" borderId="10" xfId="75" applyNumberForma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191" fontId="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0" xfId="70" applyFill="1">
      <alignment vertical="center"/>
      <protection/>
    </xf>
    <xf numFmtId="0" fontId="21" fillId="0" borderId="10" xfId="0" applyFont="1" applyFill="1" applyBorder="1" applyAlignment="1">
      <alignment vertical="center"/>
    </xf>
    <xf numFmtId="191" fontId="21" fillId="0" borderId="10" xfId="70" applyNumberFormat="1" applyFont="1" applyFill="1" applyBorder="1" applyAlignment="1" applyProtection="1">
      <alignment horizontal="right" vertical="center" wrapText="1"/>
      <protection/>
    </xf>
    <xf numFmtId="191" fontId="1" fillId="0" borderId="10" xfId="70" applyNumberFormat="1" applyFill="1" applyBorder="1" applyAlignment="1">
      <alignment horizontal="right" vertical="center"/>
      <protection/>
    </xf>
    <xf numFmtId="201" fontId="1" fillId="0" borderId="10" xfId="70" applyNumberFormat="1" applyFill="1" applyBorder="1" applyAlignment="1">
      <alignment horizontal="right" vertical="center"/>
      <protection/>
    </xf>
    <xf numFmtId="49" fontId="2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left" vertical="center"/>
      <protection/>
    </xf>
    <xf numFmtId="49" fontId="1" fillId="0" borderId="10" xfId="76" applyNumberFormat="1" applyFont="1" applyFill="1" applyBorder="1" applyAlignment="1" applyProtection="1">
      <alignment horizontal="left" vertical="center" wrapText="1"/>
      <protection/>
    </xf>
    <xf numFmtId="0" fontId="1" fillId="0" borderId="10" xfId="76" applyNumberFormat="1" applyFill="1" applyBorder="1" applyAlignment="1" applyProtection="1">
      <alignment horizontal="left" vertical="center"/>
      <protection/>
    </xf>
    <xf numFmtId="191" fontId="1" fillId="0" borderId="10" xfId="76" applyNumberFormat="1" applyFill="1" applyBorder="1" applyAlignment="1" applyProtection="1">
      <alignment horizontal="right" vertical="center"/>
      <protection/>
    </xf>
    <xf numFmtId="192" fontId="21" fillId="0" borderId="23" xfId="72" applyNumberFormat="1" applyFont="1" applyFill="1" applyBorder="1" applyAlignment="1" applyProtection="1">
      <alignment horizontal="center" vertical="center"/>
      <protection/>
    </xf>
    <xf numFmtId="0" fontId="1" fillId="0" borderId="18" xfId="72" applyFill="1" applyBorder="1" applyAlignment="1">
      <alignment horizontal="center" vertical="center"/>
      <protection/>
    </xf>
    <xf numFmtId="192" fontId="21" fillId="0" borderId="17" xfId="72" applyNumberFormat="1" applyFont="1" applyFill="1" applyBorder="1" applyAlignment="1" applyProtection="1">
      <alignment horizontal="center" vertical="center"/>
      <protection/>
    </xf>
    <xf numFmtId="0" fontId="1" fillId="0" borderId="23" xfId="67" applyFont="1" applyFill="1" applyBorder="1" applyAlignment="1">
      <alignment horizontal="center" vertical="center"/>
      <protection/>
    </xf>
    <xf numFmtId="0" fontId="1" fillId="0" borderId="21" xfId="6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 wrapText="1"/>
      <protection/>
    </xf>
    <xf numFmtId="0" fontId="1" fillId="0" borderId="21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 wrapText="1"/>
      <protection/>
    </xf>
    <xf numFmtId="0" fontId="1" fillId="4" borderId="10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horizontal="center" vertical="center"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 applyProtection="1">
      <alignment horizontal="center" vertical="center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190" fontId="21" fillId="0" borderId="11" xfId="73" applyNumberFormat="1" applyFont="1" applyFill="1" applyBorder="1" applyAlignment="1" applyProtection="1">
      <alignment horizontal="center" vertical="center"/>
      <protection/>
    </xf>
    <xf numFmtId="190" fontId="21" fillId="0" borderId="12" xfId="73" applyNumberFormat="1" applyFont="1" applyFill="1" applyBorder="1" applyAlignment="1" applyProtection="1">
      <alignment horizontal="center" vertical="center"/>
      <protection/>
    </xf>
    <xf numFmtId="49" fontId="1" fillId="0" borderId="23" xfId="73" applyNumberFormat="1" applyFont="1" applyFill="1" applyBorder="1" applyAlignment="1">
      <alignment horizontal="center" vertical="center" wrapText="1"/>
      <protection/>
    </xf>
    <xf numFmtId="49" fontId="1" fillId="0" borderId="21" xfId="73" applyNumberFormat="1" applyFill="1" applyBorder="1" applyAlignment="1">
      <alignment horizontal="center" vertical="center" wrapText="1"/>
      <protection/>
    </xf>
    <xf numFmtId="192" fontId="21" fillId="0" borderId="23" xfId="73" applyNumberFormat="1" applyFont="1" applyFill="1" applyBorder="1" applyAlignment="1" applyProtection="1">
      <alignment horizontal="center" vertical="center"/>
      <protection/>
    </xf>
    <xf numFmtId="0" fontId="1" fillId="0" borderId="18" xfId="73" applyFill="1" applyBorder="1" applyAlignment="1">
      <alignment horizontal="center" vertical="center"/>
      <protection/>
    </xf>
    <xf numFmtId="192" fontId="21" fillId="0" borderId="17" xfId="73" applyNumberFormat="1" applyFont="1" applyFill="1" applyBorder="1" applyAlignment="1" applyProtection="1">
      <alignment horizontal="center" vertical="center"/>
      <protection/>
    </xf>
    <xf numFmtId="192" fontId="21" fillId="0" borderId="21" xfId="73" applyNumberFormat="1" applyFont="1" applyFill="1" applyBorder="1" applyAlignment="1" applyProtection="1">
      <alignment horizontal="center" vertical="center"/>
      <protection/>
    </xf>
    <xf numFmtId="0" fontId="21" fillId="0" borderId="11" xfId="74" applyNumberFormat="1" applyFont="1" applyFill="1" applyBorder="1" applyAlignment="1" applyProtection="1">
      <alignment horizontal="center" vertical="center" wrapText="1"/>
      <protection/>
    </xf>
    <xf numFmtId="198" fontId="21" fillId="0" borderId="13" xfId="74" applyNumberFormat="1" applyFont="1" applyFill="1" applyBorder="1" applyAlignment="1">
      <alignment horizontal="center" vertical="center"/>
      <protection/>
    </xf>
    <xf numFmtId="0" fontId="1" fillId="0" borderId="10" xfId="75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>
      <alignment horizontal="center" vertical="center" wrapText="1"/>
      <protection/>
    </xf>
    <xf numFmtId="0" fontId="21" fillId="0" borderId="21" xfId="75" applyNumberFormat="1" applyFont="1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/>
      <protection/>
    </xf>
    <xf numFmtId="0" fontId="21" fillId="0" borderId="11" xfId="75" applyNumberFormat="1" applyFont="1" applyFill="1" applyBorder="1" applyAlignment="1">
      <alignment horizontal="center" vertical="center"/>
      <protection/>
    </xf>
    <xf numFmtId="0" fontId="21" fillId="0" borderId="16" xfId="75" applyNumberFormat="1" applyFont="1" applyFill="1" applyBorder="1" applyAlignment="1">
      <alignment horizontal="center" vertical="center" wrapText="1"/>
      <protection/>
    </xf>
    <xf numFmtId="0" fontId="21" fillId="0" borderId="25" xfId="75" applyNumberFormat="1" applyFont="1" applyFill="1" applyBorder="1" applyAlignment="1">
      <alignment horizontal="center" vertical="center" wrapText="1"/>
      <protection/>
    </xf>
    <xf numFmtId="0" fontId="1" fillId="0" borderId="10" xfId="75" applyNumberFormat="1" applyFill="1" applyBorder="1" applyAlignment="1" applyProtection="1">
      <alignment horizontal="center" vertical="center" wrapText="1"/>
      <protection/>
    </xf>
    <xf numFmtId="0" fontId="1" fillId="0" borderId="10" xfId="75" applyNumberFormat="1" applyFont="1" applyFill="1" applyBorder="1" applyAlignment="1" applyProtection="1">
      <alignment horizontal="center" vertical="center" wrapText="1"/>
      <protection/>
    </xf>
    <xf numFmtId="0" fontId="1" fillId="0" borderId="13" xfId="75" applyNumberFormat="1" applyFill="1" applyBorder="1" applyAlignment="1" applyProtection="1">
      <alignment horizontal="center" vertical="center" wrapText="1"/>
      <protection/>
    </xf>
    <xf numFmtId="0" fontId="1" fillId="0" borderId="25" xfId="75" applyNumberFormat="1" applyFont="1" applyFill="1" applyBorder="1" applyAlignment="1" applyProtection="1">
      <alignment horizontal="center" vertical="center" wrapText="1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 applyProtection="1">
      <alignment horizontal="center" vertical="center" wrapText="1"/>
      <protection/>
    </xf>
    <xf numFmtId="0" fontId="21" fillId="0" borderId="21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" vertical="center" wrapText="1"/>
      <protection/>
    </xf>
    <xf numFmtId="0" fontId="21" fillId="0" borderId="12" xfId="75" applyNumberFormat="1" applyFont="1" applyFill="1" applyBorder="1" applyAlignment="1" applyProtection="1">
      <alignment horizontal="center" vertical="center" wrapText="1"/>
      <protection/>
    </xf>
    <xf numFmtId="0" fontId="21" fillId="0" borderId="13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/>
      <protection/>
    </xf>
    <xf numFmtId="0" fontId="21" fillId="0" borderId="14" xfId="76" applyNumberFormat="1" applyFont="1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>
      <alignment horizontal="center" vertical="center" wrapText="1"/>
      <protection/>
    </xf>
    <xf numFmtId="0" fontId="21" fillId="0" borderId="21" xfId="76" applyNumberFormat="1" applyFont="1" applyFill="1" applyBorder="1" applyAlignment="1">
      <alignment horizontal="center" vertical="center" wrapText="1"/>
      <protection/>
    </xf>
    <xf numFmtId="0" fontId="1" fillId="0" borderId="10" xfId="76" applyNumberFormat="1" applyFill="1" applyBorder="1" applyAlignment="1" applyProtection="1">
      <alignment horizontal="center" vertical="center" wrapText="1"/>
      <protection/>
    </xf>
    <xf numFmtId="0" fontId="1" fillId="0" borderId="10" xfId="76" applyNumberFormat="1" applyFont="1" applyFill="1" applyBorder="1" applyAlignment="1" applyProtection="1">
      <alignment horizontal="center" vertical="center" wrapText="1"/>
      <protection/>
    </xf>
    <xf numFmtId="0" fontId="1" fillId="0" borderId="13" xfId="76" applyNumberFormat="1" applyFill="1" applyBorder="1" applyAlignment="1" applyProtection="1">
      <alignment horizontal="center" vertical="center" wrapText="1"/>
      <protection/>
    </xf>
    <xf numFmtId="0" fontId="1" fillId="0" borderId="25" xfId="76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>
      <alignment horizontal="center" vertical="center" wrapText="1"/>
      <protection/>
    </xf>
    <xf numFmtId="0" fontId="21" fillId="0" borderId="16" xfId="76" applyNumberFormat="1" applyFont="1" applyFill="1" applyBorder="1" applyAlignment="1">
      <alignment horizontal="center" vertical="center" wrapText="1"/>
      <protection/>
    </xf>
    <xf numFmtId="0" fontId="21" fillId="0" borderId="25" xfId="76" applyNumberFormat="1" applyFont="1" applyFill="1" applyBorder="1" applyAlignment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" vertical="center" wrapText="1"/>
      <protection/>
    </xf>
    <xf numFmtId="0" fontId="21" fillId="0" borderId="14" xfId="76" applyNumberFormat="1" applyFont="1" applyFill="1" applyBorder="1" applyAlignment="1">
      <alignment horizontal="center" vertical="center"/>
      <protection/>
    </xf>
    <xf numFmtId="0" fontId="21" fillId="0" borderId="11" xfId="76" applyNumberFormat="1" applyFont="1" applyFill="1" applyBorder="1" applyAlignment="1">
      <alignment horizontal="center" vertical="center"/>
      <protection/>
    </xf>
    <xf numFmtId="0" fontId="21" fillId="0" borderId="12" xfId="76" applyNumberFormat="1" applyFont="1" applyFill="1" applyBorder="1" applyAlignment="1" applyProtection="1">
      <alignment horizontal="center" vertical="center" wrapText="1"/>
      <protection/>
    </xf>
    <xf numFmtId="0" fontId="21" fillId="0" borderId="13" xfId="76" applyNumberFormat="1" applyFont="1" applyFill="1" applyBorder="1" applyAlignment="1" applyProtection="1">
      <alignment horizontal="center" vertical="center" wrapText="1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1" fillId="0" borderId="10" xfId="76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 applyProtection="1">
      <alignment horizontal="center" vertical="center" wrapText="1"/>
      <protection/>
    </xf>
    <xf numFmtId="0" fontId="21" fillId="0" borderId="21" xfId="76" applyNumberFormat="1" applyFont="1" applyFill="1" applyBorder="1" applyAlignment="1" applyProtection="1">
      <alignment horizontal="center" vertical="center" wrapText="1"/>
      <protection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7、三公" xfId="57"/>
    <cellStyle name="差" xfId="58"/>
    <cellStyle name="差_03614A4C19A64DA5B1B2F0FE170D52F5" xfId="59"/>
    <cellStyle name="差_43D52F54AE89403EE0530A083063403E" xfId="60"/>
    <cellStyle name="差_43D52F54AE89403EE0530A083063403E_A64B1F724BF34F048BE8A2BECD446231" xfId="61"/>
    <cellStyle name="差_44B1A4BBE91BA100E0530A083063A100" xfId="62"/>
    <cellStyle name="差_44B1A4BBE91BA100E0530A083063A100_A64B1F724BF34F048BE8A2BECD446231" xfId="63"/>
    <cellStyle name="差_44C2FE9C4094D0F4E0530A083063D0F4" xfId="64"/>
    <cellStyle name="差_7、三公" xfId="65"/>
    <cellStyle name="差_A64B1F724BF34F048BE8A2BECD446231" xfId="66"/>
    <cellStyle name="常规 10" xfId="67"/>
    <cellStyle name="常规 2" xfId="68"/>
    <cellStyle name="常规 3" xfId="69"/>
    <cellStyle name="常规_29C562C0BF134B03BCF006A593B740FC" xfId="70"/>
    <cellStyle name="常规_60ACC7026401A122E0530A083063A122" xfId="71"/>
    <cellStyle name="常规_637E9C96FD992104E0530A0830632104" xfId="72"/>
    <cellStyle name="常规_637E9C96FD9F2104E0530A0830632104" xfId="73"/>
    <cellStyle name="常规_637E9C96FDA02104E0530A0830632104" xfId="74"/>
    <cellStyle name="常规_637E9C96FDA12104E0530A0830632104" xfId="75"/>
    <cellStyle name="常规_637E9C96FDA32104E0530A0830632104" xfId="76"/>
    <cellStyle name="常规_821FE6777B964319A0B881D4A636BB99" xfId="77"/>
    <cellStyle name="Hyperlink" xfId="78"/>
    <cellStyle name="好" xfId="79"/>
    <cellStyle name="好_03614A4C19A64DA5B1B2F0FE170D52F5" xfId="80"/>
    <cellStyle name="好_43D52F54AE89403EE0530A083063403E" xfId="81"/>
    <cellStyle name="好_43D52F54AE89403EE0530A083063403E_A64B1F724BF34F048BE8A2BECD446231" xfId="82"/>
    <cellStyle name="好_44B1A4BBE91BA100E0530A083063A100" xfId="83"/>
    <cellStyle name="好_44B1A4BBE91BA100E0530A083063A100_A64B1F724BF34F048BE8A2BECD446231" xfId="84"/>
    <cellStyle name="好_44C2FE9C4094D0F4E0530A083063D0F4" xfId="85"/>
    <cellStyle name="好_7、三公" xfId="86"/>
    <cellStyle name="好_A64B1F724BF34F048BE8A2BECD446231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  <cellStyle name="着色 1" xfId="109"/>
    <cellStyle name="着色 2" xfId="110"/>
    <cellStyle name="着色 3" xfId="111"/>
    <cellStyle name="着色 4" xfId="112"/>
    <cellStyle name="着色 5" xfId="113"/>
    <cellStyle name="着色 6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showGridLines="0" showZeros="0" tabSelected="1" workbookViewId="0" topLeftCell="A1">
      <selection activeCell="A1" sqref="A1"/>
    </sheetView>
  </sheetViews>
  <sheetFormatPr defaultColWidth="6.875" defaultRowHeight="14.25"/>
  <cols>
    <col min="1" max="1" width="25.50390625" style="5" customWidth="1"/>
    <col min="2" max="2" width="15.875" style="5" customWidth="1"/>
    <col min="3" max="3" width="27.125" style="5" customWidth="1"/>
    <col min="4" max="4" width="21.25390625" style="5" customWidth="1"/>
    <col min="5" max="5" width="14.25390625" style="5" customWidth="1"/>
    <col min="6" max="6" width="11.375" style="5" customWidth="1"/>
    <col min="7" max="7" width="10.75390625" style="5" customWidth="1"/>
    <col min="8" max="8" width="8.25390625" style="5" customWidth="1"/>
    <col min="9" max="9" width="10.75390625" style="47" customWidth="1"/>
    <col min="10" max="10" width="9.875" style="5" customWidth="1"/>
    <col min="11" max="11" width="6.875" style="5" customWidth="1"/>
    <col min="12" max="12" width="9.375" style="5" customWidth="1"/>
    <col min="13" max="13" width="8.625" style="5" customWidth="1"/>
    <col min="14" max="14" width="13.125" style="5" customWidth="1"/>
    <col min="15" max="15" width="8.875" style="5" customWidth="1"/>
    <col min="16" max="16" width="9.625" style="5" customWidth="1"/>
    <col min="17" max="17" width="12.375" style="5" customWidth="1"/>
    <col min="18" max="21" width="6.875" style="5" customWidth="1"/>
    <col min="22" max="16384" width="6.875" style="5" customWidth="1"/>
  </cols>
  <sheetData>
    <row r="1" spans="1:17" ht="24.75" customHeight="1">
      <c r="A1" s="1"/>
      <c r="B1" s="2"/>
      <c r="C1" s="2"/>
      <c r="D1" s="3"/>
      <c r="E1" s="4"/>
      <c r="F1" s="4"/>
      <c r="G1" s="4"/>
      <c r="H1" s="4"/>
      <c r="I1" s="5"/>
      <c r="J1" s="4"/>
      <c r="K1" s="4"/>
      <c r="L1" s="4"/>
      <c r="M1" s="4"/>
      <c r="N1" s="3"/>
      <c r="O1" s="3"/>
      <c r="P1" s="3"/>
      <c r="Q1" s="6" t="s">
        <v>0</v>
      </c>
    </row>
    <row r="2" spans="1:17" ht="24.75" customHeight="1">
      <c r="A2" s="7" t="s">
        <v>33</v>
      </c>
      <c r="B2" s="7"/>
      <c r="C2" s="7"/>
      <c r="D2" s="7"/>
      <c r="E2" s="7"/>
      <c r="F2" s="7"/>
      <c r="G2" s="7"/>
      <c r="H2" s="7"/>
      <c r="I2" s="5"/>
      <c r="J2" s="7"/>
      <c r="K2" s="7"/>
      <c r="L2" s="7"/>
      <c r="M2" s="7"/>
      <c r="N2" s="7"/>
      <c r="O2" s="7"/>
      <c r="P2" s="7"/>
      <c r="Q2" s="7"/>
    </row>
    <row r="3" spans="2:17" ht="24.75" customHeight="1">
      <c r="B3" s="8"/>
      <c r="C3" s="8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9" t="s">
        <v>1</v>
      </c>
    </row>
    <row r="4" spans="1:17" ht="24.75" customHeight="1">
      <c r="A4" s="10" t="s">
        <v>2</v>
      </c>
      <c r="B4" s="11"/>
      <c r="C4" s="11" t="s">
        <v>3</v>
      </c>
      <c r="D4" s="12"/>
      <c r="E4" s="12"/>
      <c r="F4" s="12"/>
      <c r="G4" s="12"/>
      <c r="H4" s="12"/>
      <c r="I4" s="10"/>
      <c r="J4" s="12"/>
      <c r="K4" s="12"/>
      <c r="L4" s="12"/>
      <c r="M4" s="12"/>
      <c r="N4" s="12"/>
      <c r="O4" s="12"/>
      <c r="P4" s="12"/>
      <c r="Q4" s="13"/>
    </row>
    <row r="5" spans="1:17" ht="24.75" customHeight="1">
      <c r="A5" s="269" t="s">
        <v>4</v>
      </c>
      <c r="B5" s="269" t="s">
        <v>5</v>
      </c>
      <c r="C5" s="271" t="s">
        <v>4</v>
      </c>
      <c r="D5" s="14" t="s">
        <v>34</v>
      </c>
      <c r="E5" s="15"/>
      <c r="F5" s="15"/>
      <c r="G5" s="15"/>
      <c r="H5" s="15"/>
      <c r="I5" s="16"/>
      <c r="J5" s="15"/>
      <c r="K5" s="17"/>
      <c r="L5" s="17"/>
      <c r="M5" s="17"/>
      <c r="N5" s="15"/>
      <c r="O5" s="15"/>
      <c r="P5" s="15"/>
      <c r="Q5" s="18"/>
    </row>
    <row r="6" spans="1:17" ht="24.75" customHeight="1">
      <c r="A6" s="270"/>
      <c r="B6" s="270"/>
      <c r="C6" s="270"/>
      <c r="D6" s="19" t="s">
        <v>6</v>
      </c>
      <c r="E6" s="20" t="s">
        <v>7</v>
      </c>
      <c r="F6" s="21" t="s">
        <v>8</v>
      </c>
      <c r="G6" s="21" t="s">
        <v>9</v>
      </c>
      <c r="H6" s="22" t="s">
        <v>35</v>
      </c>
      <c r="I6" s="23" t="s">
        <v>10</v>
      </c>
      <c r="J6" s="24" t="s">
        <v>11</v>
      </c>
      <c r="K6" s="25" t="s">
        <v>12</v>
      </c>
      <c r="L6" s="26" t="s">
        <v>13</v>
      </c>
      <c r="M6" s="26" t="s">
        <v>14</v>
      </c>
      <c r="N6" s="27" t="s">
        <v>15</v>
      </c>
      <c r="O6" s="21" t="s">
        <v>16</v>
      </c>
      <c r="P6" s="21" t="s">
        <v>17</v>
      </c>
      <c r="Q6" s="22" t="s">
        <v>18</v>
      </c>
    </row>
    <row r="7" spans="1:17" s="30" customFormat="1" ht="24.75" customHeight="1">
      <c r="A7" s="28" t="s">
        <v>19</v>
      </c>
      <c r="B7" s="192">
        <v>2108.44</v>
      </c>
      <c r="C7" s="29" t="s">
        <v>20</v>
      </c>
      <c r="D7" s="193">
        <v>1196.88</v>
      </c>
      <c r="E7" s="194">
        <v>1168.96</v>
      </c>
      <c r="F7" s="195">
        <v>0</v>
      </c>
      <c r="G7" s="194">
        <v>27.92</v>
      </c>
      <c r="H7" s="194">
        <v>0</v>
      </c>
      <c r="I7" s="36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</row>
    <row r="8" spans="1:17" s="30" customFormat="1" ht="24.75" customHeight="1">
      <c r="A8" s="31" t="s">
        <v>21</v>
      </c>
      <c r="B8" s="192">
        <v>0</v>
      </c>
      <c r="C8" s="32" t="s">
        <v>22</v>
      </c>
      <c r="D8" s="193">
        <v>997.59</v>
      </c>
      <c r="E8" s="193">
        <v>997.59</v>
      </c>
      <c r="F8" s="193">
        <v>0</v>
      </c>
      <c r="G8" s="194">
        <v>0</v>
      </c>
      <c r="H8" s="199">
        <v>0</v>
      </c>
      <c r="I8" s="36">
        <v>0</v>
      </c>
      <c r="J8" s="199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4">
        <v>0</v>
      </c>
      <c r="Q8" s="195">
        <v>0</v>
      </c>
    </row>
    <row r="9" spans="1:17" s="30" customFormat="1" ht="24.75" customHeight="1">
      <c r="A9" s="33" t="s">
        <v>23</v>
      </c>
      <c r="B9" s="200">
        <v>31.92</v>
      </c>
      <c r="C9" s="29" t="s">
        <v>24</v>
      </c>
      <c r="D9" s="35">
        <v>88.52</v>
      </c>
      <c r="E9" s="35">
        <v>83.19</v>
      </c>
      <c r="F9" s="193">
        <v>0</v>
      </c>
      <c r="G9" s="36">
        <v>5.33</v>
      </c>
      <c r="H9" s="37">
        <v>0</v>
      </c>
      <c r="I9" s="36">
        <v>0</v>
      </c>
      <c r="J9" s="37">
        <v>0</v>
      </c>
      <c r="K9" s="35">
        <v>0</v>
      </c>
      <c r="L9" s="35">
        <v>0</v>
      </c>
      <c r="M9" s="193">
        <v>0</v>
      </c>
      <c r="N9" s="35">
        <v>0</v>
      </c>
      <c r="O9" s="35">
        <v>0</v>
      </c>
      <c r="P9" s="36">
        <v>0</v>
      </c>
      <c r="Q9" s="38">
        <v>0</v>
      </c>
    </row>
    <row r="10" spans="1:17" s="30" customFormat="1" ht="24.75" customHeight="1">
      <c r="A10" s="31" t="s">
        <v>36</v>
      </c>
      <c r="B10" s="201">
        <v>0</v>
      </c>
      <c r="C10" s="34" t="s">
        <v>25</v>
      </c>
      <c r="D10" s="41">
        <v>110.77</v>
      </c>
      <c r="E10" s="41">
        <v>88.18</v>
      </c>
      <c r="F10" s="35">
        <v>0</v>
      </c>
      <c r="G10" s="39">
        <v>22.59</v>
      </c>
      <c r="H10" s="40">
        <v>0</v>
      </c>
      <c r="I10" s="36">
        <v>0</v>
      </c>
      <c r="J10" s="40">
        <v>0</v>
      </c>
      <c r="K10" s="41">
        <v>0</v>
      </c>
      <c r="L10" s="41">
        <v>0</v>
      </c>
      <c r="M10" s="35">
        <v>0</v>
      </c>
      <c r="N10" s="41">
        <v>0</v>
      </c>
      <c r="O10" s="41">
        <v>0</v>
      </c>
      <c r="P10" s="39">
        <v>0</v>
      </c>
      <c r="Q10" s="42">
        <v>0</v>
      </c>
    </row>
    <row r="11" spans="1:17" s="30" customFormat="1" ht="18" customHeight="1">
      <c r="A11" s="31" t="s">
        <v>26</v>
      </c>
      <c r="B11" s="200">
        <v>0</v>
      </c>
      <c r="C11" s="34" t="s">
        <v>27</v>
      </c>
      <c r="D11" s="202">
        <v>943.48</v>
      </c>
      <c r="E11" s="202">
        <v>939.48</v>
      </c>
      <c r="F11" s="202">
        <v>0</v>
      </c>
      <c r="G11" s="202">
        <v>4</v>
      </c>
      <c r="H11" s="202">
        <v>0</v>
      </c>
      <c r="I11" s="36">
        <v>0</v>
      </c>
      <c r="J11" s="202">
        <v>0</v>
      </c>
      <c r="K11" s="202">
        <v>0</v>
      </c>
      <c r="L11" s="202">
        <v>0</v>
      </c>
      <c r="M11" s="202">
        <v>0</v>
      </c>
      <c r="N11" s="202">
        <v>0</v>
      </c>
      <c r="O11" s="202">
        <v>0</v>
      </c>
      <c r="P11" s="202">
        <v>0</v>
      </c>
      <c r="Q11" s="202">
        <v>0</v>
      </c>
    </row>
    <row r="12" spans="1:17" s="30" customFormat="1" ht="21.75" customHeight="1">
      <c r="A12" s="31" t="s">
        <v>28</v>
      </c>
      <c r="B12" s="203">
        <v>0</v>
      </c>
      <c r="C12" s="29" t="s">
        <v>37</v>
      </c>
      <c r="D12" s="193">
        <v>349.4</v>
      </c>
      <c r="E12" s="193">
        <v>345.4</v>
      </c>
      <c r="F12" s="193">
        <v>0</v>
      </c>
      <c r="G12" s="194">
        <v>4</v>
      </c>
      <c r="H12" s="199">
        <v>0</v>
      </c>
      <c r="I12" s="36">
        <v>0</v>
      </c>
      <c r="J12" s="199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4">
        <v>0</v>
      </c>
      <c r="Q12" s="195">
        <v>0</v>
      </c>
    </row>
    <row r="13" spans="1:17" s="30" customFormat="1" ht="24.75" customHeight="1">
      <c r="A13" s="31" t="s">
        <v>29</v>
      </c>
      <c r="B13" s="203">
        <v>0</v>
      </c>
      <c r="C13" s="29" t="s">
        <v>38</v>
      </c>
      <c r="D13" s="193">
        <v>594.08</v>
      </c>
      <c r="E13" s="193">
        <v>594.08</v>
      </c>
      <c r="F13" s="193">
        <v>0</v>
      </c>
      <c r="G13" s="194">
        <v>0</v>
      </c>
      <c r="H13" s="199">
        <v>0</v>
      </c>
      <c r="I13" s="36">
        <v>0</v>
      </c>
      <c r="J13" s="199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4">
        <v>0</v>
      </c>
      <c r="Q13" s="195">
        <v>0</v>
      </c>
    </row>
    <row r="14" spans="1:17" s="30" customFormat="1" ht="24.75" customHeight="1">
      <c r="A14" s="28" t="s">
        <v>30</v>
      </c>
      <c r="B14" s="201">
        <v>0</v>
      </c>
      <c r="C14" s="29"/>
      <c r="D14" s="35"/>
      <c r="E14" s="35"/>
      <c r="F14" s="35"/>
      <c r="G14" s="36"/>
      <c r="H14" s="37"/>
      <c r="I14" s="36"/>
      <c r="J14" s="37"/>
      <c r="K14" s="35"/>
      <c r="L14" s="36"/>
      <c r="M14" s="37"/>
      <c r="N14" s="36"/>
      <c r="O14" s="37"/>
      <c r="P14" s="36"/>
      <c r="Q14" s="38"/>
    </row>
    <row r="15" spans="1:17" s="30" customFormat="1" ht="24.75" customHeight="1">
      <c r="A15" s="28" t="s">
        <v>39</v>
      </c>
      <c r="B15" s="192">
        <v>0</v>
      </c>
      <c r="D15" s="39"/>
      <c r="E15" s="40"/>
      <c r="F15" s="41"/>
      <c r="G15" s="41"/>
      <c r="H15" s="41"/>
      <c r="I15" s="36"/>
      <c r="J15" s="41"/>
      <c r="K15" s="41"/>
      <c r="L15" s="39"/>
      <c r="M15" s="39"/>
      <c r="N15" s="41"/>
      <c r="O15" s="39"/>
      <c r="P15" s="42"/>
      <c r="Q15" s="42"/>
    </row>
    <row r="16" spans="1:17" s="30" customFormat="1" ht="24.75" customHeight="1">
      <c r="A16" s="204" t="s">
        <v>40</v>
      </c>
      <c r="B16" s="200">
        <v>0</v>
      </c>
      <c r="C16" s="43"/>
      <c r="D16" s="36"/>
      <c r="E16" s="39"/>
      <c r="F16" s="39"/>
      <c r="G16" s="39"/>
      <c r="H16" s="39"/>
      <c r="I16" s="36"/>
      <c r="J16" s="39"/>
      <c r="K16" s="39"/>
      <c r="L16" s="39"/>
      <c r="M16" s="39"/>
      <c r="N16" s="39"/>
      <c r="O16" s="39"/>
      <c r="P16" s="39"/>
      <c r="Q16" s="39"/>
    </row>
    <row r="17" spans="1:17" s="30" customFormat="1" ht="24.75" customHeight="1">
      <c r="A17" s="28" t="s">
        <v>41</v>
      </c>
      <c r="B17" s="203">
        <v>0</v>
      </c>
      <c r="C17" s="4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30" customFormat="1" ht="24.75" customHeight="1">
      <c r="A18" s="45" t="s">
        <v>31</v>
      </c>
      <c r="B18" s="205">
        <v>2140.36</v>
      </c>
      <c r="C18" s="46" t="s">
        <v>32</v>
      </c>
      <c r="D18" s="36">
        <v>2140.36</v>
      </c>
      <c r="E18" s="35">
        <v>2108.44</v>
      </c>
      <c r="F18" s="35">
        <v>0</v>
      </c>
      <c r="G18" s="35">
        <v>31.92</v>
      </c>
      <c r="H18" s="206">
        <v>0</v>
      </c>
      <c r="I18" s="206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6">
        <v>0</v>
      </c>
    </row>
    <row r="19" spans="1:17" ht="24" customHeight="1">
      <c r="A19" s="34"/>
      <c r="D19" s="30"/>
      <c r="E19" s="30"/>
      <c r="F19" s="30"/>
      <c r="G19" s="30"/>
      <c r="I19" s="5"/>
      <c r="K19" s="30"/>
      <c r="L19" s="30"/>
      <c r="M19" s="30"/>
      <c r="Q19" s="30"/>
    </row>
    <row r="20" spans="6:17" ht="9.75" customHeight="1">
      <c r="F20" s="30"/>
      <c r="G20" s="30"/>
      <c r="I20" s="5"/>
      <c r="K20" s="30"/>
      <c r="Q20" s="30"/>
    </row>
    <row r="21" spans="6:17" ht="9.75" customHeight="1">
      <c r="F21" s="30"/>
      <c r="G21" s="30"/>
      <c r="H21" s="30"/>
      <c r="I21" s="5"/>
      <c r="Q21" s="30"/>
    </row>
    <row r="22" ht="12.75" customHeight="1">
      <c r="I22" s="5"/>
    </row>
    <row r="23" ht="12.75" customHeight="1">
      <c r="I23" s="5"/>
    </row>
    <row r="24" spans="2:17" ht="9.75" customHeight="1">
      <c r="B24" s="30"/>
      <c r="D24" s="30"/>
      <c r="E24" s="30"/>
      <c r="F24" s="30"/>
      <c r="G24" s="30"/>
      <c r="H24" s="30"/>
      <c r="I24" s="5"/>
      <c r="J24" s="30"/>
      <c r="K24" s="30"/>
      <c r="L24" s="30"/>
      <c r="M24" s="30"/>
      <c r="N24" s="30"/>
      <c r="O24" s="30"/>
      <c r="P24" s="30"/>
      <c r="Q24" s="30"/>
    </row>
    <row r="25" ht="12.75" customHeight="1">
      <c r="I25" s="5"/>
    </row>
    <row r="26" ht="12.75" customHeight="1">
      <c r="I26" s="5"/>
    </row>
    <row r="27" ht="12.75" customHeight="1">
      <c r="I27" s="5"/>
    </row>
    <row r="28" spans="5:9" ht="9.75" customHeight="1">
      <c r="E28" s="30"/>
      <c r="I28" s="5"/>
    </row>
    <row r="29" ht="11.25">
      <c r="I29" s="5"/>
    </row>
    <row r="30" ht="11.25">
      <c r="I30" s="5"/>
    </row>
    <row r="31" ht="11.25">
      <c r="I31" s="5"/>
    </row>
    <row r="32" ht="11.25">
      <c r="I32" s="5"/>
    </row>
    <row r="33" ht="11.25">
      <c r="I33" s="5"/>
    </row>
    <row r="34" ht="11.25">
      <c r="I34" s="5"/>
    </row>
    <row r="35" ht="11.25">
      <c r="I35" s="5"/>
    </row>
    <row r="36" ht="11.25">
      <c r="I36" s="5"/>
    </row>
    <row r="37" ht="11.25">
      <c r="I37" s="5"/>
    </row>
    <row r="38" ht="11.25">
      <c r="I38" s="5"/>
    </row>
    <row r="39" ht="11.25">
      <c r="I39" s="5"/>
    </row>
    <row r="40" ht="11.25">
      <c r="I40" s="5"/>
    </row>
    <row r="41" ht="11.25">
      <c r="I41" s="5"/>
    </row>
    <row r="42" ht="11.25">
      <c r="I42" s="5"/>
    </row>
    <row r="43" ht="11.25">
      <c r="I43" s="5"/>
    </row>
    <row r="44" ht="11.25">
      <c r="I44" s="5"/>
    </row>
    <row r="45" ht="11.25">
      <c r="I45" s="5"/>
    </row>
    <row r="46" ht="11.25">
      <c r="I46" s="5"/>
    </row>
    <row r="47" ht="11.25">
      <c r="I47" s="5"/>
    </row>
    <row r="48" ht="11.25">
      <c r="I48" s="5"/>
    </row>
    <row r="49" ht="11.25">
      <c r="I49" s="5"/>
    </row>
    <row r="50" ht="11.25">
      <c r="I50" s="5"/>
    </row>
    <row r="51" ht="11.25">
      <c r="I51" s="5"/>
    </row>
    <row r="52" ht="11.25">
      <c r="I52" s="5"/>
    </row>
    <row r="53" ht="11.25">
      <c r="I53" s="5"/>
    </row>
    <row r="54" ht="11.25">
      <c r="I54" s="5"/>
    </row>
    <row r="55" ht="11.25">
      <c r="I55" s="5"/>
    </row>
    <row r="56" ht="11.25">
      <c r="I56" s="5"/>
    </row>
    <row r="57" ht="11.25">
      <c r="I57" s="5"/>
    </row>
    <row r="58" ht="11.25">
      <c r="I58" s="5"/>
    </row>
    <row r="59" ht="11.25">
      <c r="I59" s="5"/>
    </row>
    <row r="60" ht="11.25">
      <c r="I60" s="5"/>
    </row>
    <row r="61" ht="11.25">
      <c r="I61" s="5"/>
    </row>
    <row r="62" ht="11.25">
      <c r="I62" s="5"/>
    </row>
    <row r="63" ht="11.25">
      <c r="I63" s="5"/>
    </row>
    <row r="64" ht="11.25">
      <c r="I64" s="5"/>
    </row>
    <row r="65" ht="11.25">
      <c r="I65" s="5"/>
    </row>
    <row r="66" ht="11.25">
      <c r="I66" s="5"/>
    </row>
    <row r="67" ht="11.25">
      <c r="I67" s="5"/>
    </row>
    <row r="68" ht="11.25">
      <c r="I68" s="5"/>
    </row>
    <row r="69" ht="11.25">
      <c r="I69" s="5"/>
    </row>
    <row r="70" ht="11.25">
      <c r="I70" s="5"/>
    </row>
    <row r="71" ht="11.25">
      <c r="I71" s="5"/>
    </row>
    <row r="72" ht="11.25">
      <c r="I72" s="5"/>
    </row>
    <row r="73" ht="11.25">
      <c r="I73" s="5"/>
    </row>
    <row r="74" ht="11.25">
      <c r="I74" s="5"/>
    </row>
    <row r="75" ht="11.25">
      <c r="I75" s="5"/>
    </row>
    <row r="76" ht="11.25">
      <c r="I76" s="5"/>
    </row>
    <row r="77" ht="11.25">
      <c r="I77" s="5"/>
    </row>
    <row r="78" ht="11.25">
      <c r="I78" s="5"/>
    </row>
    <row r="79" ht="11.25">
      <c r="I79" s="5"/>
    </row>
    <row r="80" ht="11.25">
      <c r="I80" s="5"/>
    </row>
    <row r="81" ht="11.25">
      <c r="I81" s="5"/>
    </row>
    <row r="82" ht="11.25">
      <c r="I82" s="5"/>
    </row>
    <row r="83" ht="11.25">
      <c r="I83" s="5"/>
    </row>
    <row r="84" ht="11.25">
      <c r="I84" s="5"/>
    </row>
    <row r="85" ht="11.25">
      <c r="I85" s="5"/>
    </row>
    <row r="86" ht="11.25">
      <c r="I86" s="5"/>
    </row>
    <row r="87" ht="11.25">
      <c r="I87" s="5"/>
    </row>
    <row r="88" ht="11.25">
      <c r="I88" s="5"/>
    </row>
    <row r="89" ht="11.25">
      <c r="I89" s="5"/>
    </row>
    <row r="90" ht="11.25">
      <c r="I90" s="5"/>
    </row>
    <row r="91" ht="11.25">
      <c r="I91" s="5"/>
    </row>
    <row r="92" ht="11.25">
      <c r="I92" s="5"/>
    </row>
    <row r="93" ht="11.25">
      <c r="I93" s="5"/>
    </row>
    <row r="94" ht="11.25">
      <c r="I94" s="5"/>
    </row>
    <row r="95" ht="11.25">
      <c r="I95" s="5"/>
    </row>
    <row r="96" ht="11.25">
      <c r="I96" s="5"/>
    </row>
    <row r="97" ht="11.25">
      <c r="I97" s="5"/>
    </row>
    <row r="98" ht="11.25">
      <c r="I98" s="5"/>
    </row>
    <row r="99" ht="11.25">
      <c r="I99" s="5"/>
    </row>
    <row r="100" ht="11.25">
      <c r="I100" s="5"/>
    </row>
    <row r="101" ht="11.25">
      <c r="I101" s="5"/>
    </row>
    <row r="102" ht="11.25">
      <c r="I102" s="5"/>
    </row>
    <row r="103" ht="11.25">
      <c r="I103" s="5"/>
    </row>
    <row r="104" ht="11.25">
      <c r="I104" s="5"/>
    </row>
    <row r="105" ht="11.25">
      <c r="I105" s="5"/>
    </row>
    <row r="106" ht="11.25">
      <c r="I106" s="5"/>
    </row>
    <row r="107" ht="11.25">
      <c r="I107" s="5"/>
    </row>
    <row r="108" ht="11.25">
      <c r="I108" s="5"/>
    </row>
    <row r="109" ht="11.25">
      <c r="I109" s="5"/>
    </row>
    <row r="110" ht="11.25">
      <c r="I110" s="5"/>
    </row>
    <row r="111" ht="11.25">
      <c r="I111" s="5"/>
    </row>
    <row r="112" ht="11.25">
      <c r="I112" s="5"/>
    </row>
    <row r="113" ht="11.25">
      <c r="I113" s="5"/>
    </row>
    <row r="114" ht="11.25">
      <c r="I114" s="5"/>
    </row>
  </sheetData>
  <sheetProtection formatCells="0" formatColumns="0" formatRows="0"/>
  <mergeCells count="3">
    <mergeCell ref="A5:A6"/>
    <mergeCell ref="B5:B6"/>
    <mergeCell ref="C5:C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1" width="10.125" style="48" customWidth="1"/>
    <col min="2" max="2" width="17.75390625" style="48" customWidth="1"/>
    <col min="3" max="4" width="12.00390625" style="48" customWidth="1"/>
    <col min="5" max="10" width="9.00390625" style="48" customWidth="1"/>
    <col min="11" max="11" width="12.50390625" style="48" customWidth="1"/>
    <col min="12" max="16384" width="9.00390625" style="48" customWidth="1"/>
  </cols>
  <sheetData>
    <row r="1" spans="1:252" s="49" customFormat="1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</row>
    <row r="2" spans="1:252" s="49" customFormat="1" ht="4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</row>
    <row r="3" spans="1:252" s="49" customFormat="1" ht="21" customHeight="1">
      <c r="A3" s="48"/>
      <c r="B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1" t="s">
        <v>1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</row>
    <row r="4" spans="1:252" s="49" customFormat="1" ht="28.5" customHeight="1">
      <c r="A4" s="52"/>
      <c r="B4" s="52"/>
      <c r="C4" s="53" t="s">
        <v>42</v>
      </c>
      <c r="D4" s="54"/>
      <c r="E4" s="54"/>
      <c r="F4" s="54"/>
      <c r="G4" s="54"/>
      <c r="H4" s="54"/>
      <c r="I4" s="55"/>
      <c r="J4" s="55"/>
      <c r="K4" s="55"/>
      <c r="L4" s="55"/>
      <c r="M4" s="55"/>
      <c r="N4" s="54"/>
      <c r="O4" s="54"/>
      <c r="P4" s="56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</row>
    <row r="5" spans="1:252" s="49" customFormat="1" ht="17.25" customHeight="1">
      <c r="A5" s="272" t="s">
        <v>44</v>
      </c>
      <c r="B5" s="272" t="s">
        <v>45</v>
      </c>
      <c r="C5" s="276" t="s">
        <v>6</v>
      </c>
      <c r="D5" s="276" t="s">
        <v>7</v>
      </c>
      <c r="E5" s="275" t="s">
        <v>8</v>
      </c>
      <c r="F5" s="275" t="s">
        <v>46</v>
      </c>
      <c r="G5" s="274" t="s">
        <v>47</v>
      </c>
      <c r="H5" s="275" t="s">
        <v>48</v>
      </c>
      <c r="I5" s="277" t="s">
        <v>16</v>
      </c>
      <c r="J5" s="277" t="s">
        <v>49</v>
      </c>
      <c r="K5" s="279" t="s">
        <v>50</v>
      </c>
      <c r="L5" s="279"/>
      <c r="M5" s="277" t="s">
        <v>51</v>
      </c>
      <c r="N5" s="280" t="s">
        <v>52</v>
      </c>
      <c r="O5" s="280"/>
      <c r="P5" s="278" t="s">
        <v>17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</row>
    <row r="6" spans="1:252" s="49" customFormat="1" ht="17.25" customHeight="1">
      <c r="A6" s="273"/>
      <c r="B6" s="273"/>
      <c r="C6" s="277"/>
      <c r="D6" s="277"/>
      <c r="E6" s="275"/>
      <c r="F6" s="275"/>
      <c r="G6" s="274"/>
      <c r="H6" s="275"/>
      <c r="I6" s="277"/>
      <c r="J6" s="277"/>
      <c r="K6" s="57" t="s">
        <v>53</v>
      </c>
      <c r="L6" s="57" t="s">
        <v>54</v>
      </c>
      <c r="M6" s="277"/>
      <c r="N6" s="58" t="s">
        <v>55</v>
      </c>
      <c r="O6" s="58" t="s">
        <v>56</v>
      </c>
      <c r="P6" s="27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</row>
    <row r="7" spans="1:252" s="49" customFormat="1" ht="17.25" customHeight="1">
      <c r="A7" s="207"/>
      <c r="B7" s="207" t="s">
        <v>6</v>
      </c>
      <c r="C7" s="209">
        <f aca="true" t="shared" si="0" ref="C7:P7">SUM(C8:C15)</f>
        <v>2140.3599999999997</v>
      </c>
      <c r="D7" s="209">
        <f t="shared" si="0"/>
        <v>2108.4399999999996</v>
      </c>
      <c r="E7" s="209">
        <f t="shared" si="0"/>
        <v>0</v>
      </c>
      <c r="F7" s="209">
        <f t="shared" si="0"/>
        <v>0</v>
      </c>
      <c r="G7" s="209">
        <f t="shared" si="0"/>
        <v>0</v>
      </c>
      <c r="H7" s="209">
        <f t="shared" si="0"/>
        <v>0</v>
      </c>
      <c r="I7" s="209">
        <f t="shared" si="0"/>
        <v>0</v>
      </c>
      <c r="J7" s="209">
        <f t="shared" si="0"/>
        <v>31.92</v>
      </c>
      <c r="K7" s="209">
        <f t="shared" si="0"/>
        <v>0</v>
      </c>
      <c r="L7" s="209">
        <f t="shared" si="0"/>
        <v>0</v>
      </c>
      <c r="M7" s="209">
        <f t="shared" si="0"/>
        <v>0</v>
      </c>
      <c r="N7" s="209">
        <f t="shared" si="0"/>
        <v>0</v>
      </c>
      <c r="O7" s="209">
        <f t="shared" si="0"/>
        <v>0</v>
      </c>
      <c r="P7" s="209">
        <f t="shared" si="0"/>
        <v>0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</row>
    <row r="8" spans="1:252" s="49" customFormat="1" ht="17.25" customHeight="1">
      <c r="A8" s="207" t="s">
        <v>186</v>
      </c>
      <c r="B8" s="208" t="s">
        <v>187</v>
      </c>
      <c r="C8" s="209">
        <v>1169.69</v>
      </c>
      <c r="D8" s="209">
        <v>1169.69</v>
      </c>
      <c r="E8" s="209">
        <v>0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  <c r="K8" s="209">
        <v>0</v>
      </c>
      <c r="L8" s="209">
        <v>0</v>
      </c>
      <c r="M8" s="209">
        <v>0</v>
      </c>
      <c r="N8" s="209">
        <v>0</v>
      </c>
      <c r="O8" s="209">
        <v>0</v>
      </c>
      <c r="P8" s="209">
        <v>0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</row>
    <row r="9" spans="1:252" s="49" customFormat="1" ht="17.25" customHeight="1">
      <c r="A9" s="207" t="s">
        <v>188</v>
      </c>
      <c r="B9" s="208" t="s">
        <v>189</v>
      </c>
      <c r="C9" s="209">
        <v>49.34</v>
      </c>
      <c r="D9" s="209">
        <v>49.34</v>
      </c>
      <c r="E9" s="209">
        <v>0</v>
      </c>
      <c r="F9" s="209">
        <v>0</v>
      </c>
      <c r="G9" s="209">
        <v>0</v>
      </c>
      <c r="H9" s="209">
        <v>0</v>
      </c>
      <c r="I9" s="209">
        <v>0</v>
      </c>
      <c r="J9" s="209">
        <v>0</v>
      </c>
      <c r="K9" s="209">
        <v>0</v>
      </c>
      <c r="L9" s="209">
        <v>0</v>
      </c>
      <c r="M9" s="209">
        <v>0</v>
      </c>
      <c r="N9" s="209">
        <v>0</v>
      </c>
      <c r="O9" s="209">
        <v>0</v>
      </c>
      <c r="P9" s="209">
        <v>0</v>
      </c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</row>
    <row r="10" spans="1:252" s="49" customFormat="1" ht="17.25" customHeight="1">
      <c r="A10" s="207" t="s">
        <v>190</v>
      </c>
      <c r="B10" s="208" t="s">
        <v>191</v>
      </c>
      <c r="C10" s="209">
        <v>75.81</v>
      </c>
      <c r="D10" s="209">
        <v>75.81</v>
      </c>
      <c r="E10" s="209">
        <v>0</v>
      </c>
      <c r="F10" s="209">
        <v>0</v>
      </c>
      <c r="G10" s="209">
        <v>0</v>
      </c>
      <c r="H10" s="209">
        <v>0</v>
      </c>
      <c r="I10" s="209">
        <v>0</v>
      </c>
      <c r="J10" s="209">
        <v>0</v>
      </c>
      <c r="K10" s="209">
        <v>0</v>
      </c>
      <c r="L10" s="209">
        <v>0</v>
      </c>
      <c r="M10" s="209">
        <v>0</v>
      </c>
      <c r="N10" s="209">
        <v>0</v>
      </c>
      <c r="O10" s="209">
        <v>0</v>
      </c>
      <c r="P10" s="209">
        <v>0</v>
      </c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</row>
    <row r="11" spans="1:252" s="49" customFormat="1" ht="17.25" customHeight="1">
      <c r="A11" s="207" t="s">
        <v>192</v>
      </c>
      <c r="B11" s="208" t="s">
        <v>193</v>
      </c>
      <c r="C11" s="209">
        <v>149.44</v>
      </c>
      <c r="D11" s="209">
        <v>149.44</v>
      </c>
      <c r="E11" s="209">
        <v>0</v>
      </c>
      <c r="F11" s="209">
        <v>0</v>
      </c>
      <c r="G11" s="209">
        <v>0</v>
      </c>
      <c r="H11" s="209">
        <v>0</v>
      </c>
      <c r="I11" s="209">
        <v>0</v>
      </c>
      <c r="J11" s="209">
        <v>0</v>
      </c>
      <c r="K11" s="209">
        <v>0</v>
      </c>
      <c r="L11" s="209">
        <v>0</v>
      </c>
      <c r="M11" s="209">
        <v>0</v>
      </c>
      <c r="N11" s="209">
        <v>0</v>
      </c>
      <c r="O11" s="209">
        <v>0</v>
      </c>
      <c r="P11" s="209">
        <v>0</v>
      </c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</row>
    <row r="12" spans="1:252" s="49" customFormat="1" ht="17.25" customHeight="1">
      <c r="A12" s="207" t="s">
        <v>194</v>
      </c>
      <c r="B12" s="208" t="s">
        <v>195</v>
      </c>
      <c r="C12" s="209">
        <v>117.21</v>
      </c>
      <c r="D12" s="209">
        <v>85.29</v>
      </c>
      <c r="E12" s="209">
        <v>0</v>
      </c>
      <c r="F12" s="209">
        <v>0</v>
      </c>
      <c r="G12" s="209">
        <v>0</v>
      </c>
      <c r="H12" s="209">
        <v>0</v>
      </c>
      <c r="I12" s="209">
        <v>0</v>
      </c>
      <c r="J12" s="209">
        <v>31.92</v>
      </c>
      <c r="K12" s="209">
        <v>0</v>
      </c>
      <c r="L12" s="209">
        <v>0</v>
      </c>
      <c r="M12" s="209">
        <v>0</v>
      </c>
      <c r="N12" s="209">
        <v>0</v>
      </c>
      <c r="O12" s="209">
        <v>0</v>
      </c>
      <c r="P12" s="209">
        <v>0</v>
      </c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</row>
    <row r="13" spans="1:252" s="49" customFormat="1" ht="17.25" customHeight="1">
      <c r="A13" s="207" t="s">
        <v>196</v>
      </c>
      <c r="B13" s="208" t="s">
        <v>197</v>
      </c>
      <c r="C13" s="209">
        <v>201.3</v>
      </c>
      <c r="D13" s="209">
        <v>201.3</v>
      </c>
      <c r="E13" s="209">
        <v>0</v>
      </c>
      <c r="F13" s="209">
        <v>0</v>
      </c>
      <c r="G13" s="209">
        <v>0</v>
      </c>
      <c r="H13" s="209">
        <v>0</v>
      </c>
      <c r="I13" s="209">
        <v>0</v>
      </c>
      <c r="J13" s="209">
        <v>0</v>
      </c>
      <c r="K13" s="209">
        <v>0</v>
      </c>
      <c r="L13" s="209">
        <v>0</v>
      </c>
      <c r="M13" s="209">
        <v>0</v>
      </c>
      <c r="N13" s="209">
        <v>0</v>
      </c>
      <c r="O13" s="209">
        <v>0</v>
      </c>
      <c r="P13" s="209">
        <v>0</v>
      </c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</row>
    <row r="14" spans="1:252" s="49" customFormat="1" ht="17.25" customHeight="1">
      <c r="A14" s="207" t="s">
        <v>198</v>
      </c>
      <c r="B14" s="208" t="s">
        <v>199</v>
      </c>
      <c r="C14" s="209">
        <v>113.33</v>
      </c>
      <c r="D14" s="209">
        <v>113.33</v>
      </c>
      <c r="E14" s="209">
        <v>0</v>
      </c>
      <c r="F14" s="209">
        <v>0</v>
      </c>
      <c r="G14" s="209">
        <v>0</v>
      </c>
      <c r="H14" s="209">
        <v>0</v>
      </c>
      <c r="I14" s="209">
        <v>0</v>
      </c>
      <c r="J14" s="209">
        <v>0</v>
      </c>
      <c r="K14" s="209">
        <v>0</v>
      </c>
      <c r="L14" s="209">
        <v>0</v>
      </c>
      <c r="M14" s="209">
        <v>0</v>
      </c>
      <c r="N14" s="209">
        <v>0</v>
      </c>
      <c r="O14" s="209">
        <v>0</v>
      </c>
      <c r="P14" s="209">
        <v>0</v>
      </c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</row>
    <row r="15" spans="1:252" s="49" customFormat="1" ht="17.25" customHeight="1">
      <c r="A15" s="207" t="s">
        <v>200</v>
      </c>
      <c r="B15" s="208" t="s">
        <v>201</v>
      </c>
      <c r="C15" s="209">
        <v>264.24</v>
      </c>
      <c r="D15" s="209">
        <v>264.24</v>
      </c>
      <c r="E15" s="209">
        <v>0</v>
      </c>
      <c r="F15" s="209">
        <v>0</v>
      </c>
      <c r="G15" s="209">
        <v>0</v>
      </c>
      <c r="H15" s="209">
        <v>0</v>
      </c>
      <c r="I15" s="209">
        <v>0</v>
      </c>
      <c r="J15" s="209">
        <v>0</v>
      </c>
      <c r="K15" s="209">
        <v>0</v>
      </c>
      <c r="L15" s="209">
        <v>0</v>
      </c>
      <c r="M15" s="209">
        <v>0</v>
      </c>
      <c r="N15" s="209">
        <v>0</v>
      </c>
      <c r="O15" s="209">
        <v>0</v>
      </c>
      <c r="P15" s="209">
        <v>0</v>
      </c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</row>
    <row r="16" s="59" customFormat="1" ht="17.25" customHeight="1"/>
    <row r="17" s="49" customFormat="1" ht="21" customHeight="1"/>
    <row r="18" s="49" customFormat="1" ht="21" customHeight="1"/>
    <row r="19" spans="1:252" s="49" customFormat="1" ht="21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</row>
    <row r="20" s="49" customFormat="1" ht="21" customHeight="1"/>
    <row r="21" s="49" customFormat="1" ht="21" customHeight="1"/>
    <row r="22" s="49" customFormat="1" ht="21" customHeight="1"/>
    <row r="23" spans="1:252" s="49" customFormat="1" ht="21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</row>
  </sheetData>
  <sheetProtection formatCells="0" formatColumns="0" formatRows="0"/>
  <mergeCells count="14">
    <mergeCell ref="I5:I6"/>
    <mergeCell ref="P5:P6"/>
    <mergeCell ref="J5:J6"/>
    <mergeCell ref="K5:L5"/>
    <mergeCell ref="M5:M6"/>
    <mergeCell ref="N5:O5"/>
    <mergeCell ref="A5:A6"/>
    <mergeCell ref="B5:B6"/>
    <mergeCell ref="G5:G6"/>
    <mergeCell ref="H5:H6"/>
    <mergeCell ref="F5:F6"/>
    <mergeCell ref="C5:C6"/>
    <mergeCell ref="D5:D6"/>
    <mergeCell ref="E5:E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8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75390625" style="64" customWidth="1"/>
    <col min="4" max="4" width="8.75390625" style="64" customWidth="1"/>
    <col min="5" max="5" width="14.125" style="64" customWidth="1"/>
    <col min="6" max="6" width="24.125" style="64" customWidth="1"/>
    <col min="7" max="8" width="10.375" style="64" customWidth="1"/>
    <col min="9" max="9" width="8.875" style="64" customWidth="1"/>
    <col min="10" max="10" width="9.625" style="64" customWidth="1"/>
    <col min="11" max="12" width="7.625" style="64" customWidth="1"/>
    <col min="13" max="13" width="9.75390625" style="64" customWidth="1"/>
    <col min="14" max="14" width="8.875" style="64" customWidth="1"/>
    <col min="15" max="16384" width="6.875" style="64" customWidth="1"/>
  </cols>
  <sheetData>
    <row r="1" spans="1:14" ht="25.5" customHeight="1">
      <c r="A1" s="60"/>
      <c r="B1" s="60"/>
      <c r="C1" s="61"/>
      <c r="D1" s="61"/>
      <c r="E1" s="61"/>
      <c r="F1" s="62"/>
      <c r="G1" s="63"/>
      <c r="H1" s="63"/>
      <c r="N1" s="65"/>
    </row>
    <row r="2" spans="1:14" ht="25.5" customHeight="1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0" ht="25.5" customHeight="1">
      <c r="A3" s="67"/>
      <c r="B3" s="67"/>
      <c r="C3" s="67"/>
      <c r="D3" s="68"/>
      <c r="E3" s="69"/>
      <c r="F3" s="70"/>
      <c r="G3" s="63"/>
      <c r="H3" s="63"/>
      <c r="I3" s="71"/>
      <c r="J3" s="71"/>
    </row>
    <row r="4" spans="1:14" ht="25.5" customHeight="1">
      <c r="A4" s="283" t="s">
        <v>57</v>
      </c>
      <c r="B4" s="283"/>
      <c r="C4" s="283"/>
      <c r="D4" s="281" t="s">
        <v>58</v>
      </c>
      <c r="E4" s="281" t="s">
        <v>43</v>
      </c>
      <c r="F4" s="281" t="s">
        <v>64</v>
      </c>
      <c r="G4" s="281" t="s">
        <v>65</v>
      </c>
      <c r="H4" s="283" t="s">
        <v>66</v>
      </c>
      <c r="I4" s="283"/>
      <c r="J4" s="283"/>
      <c r="K4" s="283"/>
      <c r="L4" s="283"/>
      <c r="M4" s="283"/>
      <c r="N4" s="283"/>
    </row>
    <row r="5" spans="1:14" ht="25.5" customHeight="1">
      <c r="A5" s="284" t="s">
        <v>59</v>
      </c>
      <c r="B5" s="285" t="s">
        <v>60</v>
      </c>
      <c r="C5" s="285" t="s">
        <v>61</v>
      </c>
      <c r="D5" s="281"/>
      <c r="E5" s="281"/>
      <c r="F5" s="281"/>
      <c r="G5" s="281"/>
      <c r="H5" s="282" t="s">
        <v>67</v>
      </c>
      <c r="I5" s="282"/>
      <c r="J5" s="282"/>
      <c r="K5" s="282"/>
      <c r="L5" s="281" t="s">
        <v>68</v>
      </c>
      <c r="M5" s="281"/>
      <c r="N5" s="281"/>
    </row>
    <row r="6" spans="1:14" ht="49.5" customHeight="1">
      <c r="A6" s="284"/>
      <c r="B6" s="285"/>
      <c r="C6" s="285"/>
      <c r="D6" s="281"/>
      <c r="E6" s="281"/>
      <c r="F6" s="281"/>
      <c r="G6" s="281"/>
      <c r="H6" s="72" t="s">
        <v>69</v>
      </c>
      <c r="I6" s="76" t="s">
        <v>70</v>
      </c>
      <c r="J6" s="75" t="s">
        <v>71</v>
      </c>
      <c r="K6" s="72" t="s">
        <v>72</v>
      </c>
      <c r="L6" s="72" t="s">
        <v>69</v>
      </c>
      <c r="M6" s="72" t="s">
        <v>73</v>
      </c>
      <c r="N6" s="72" t="s">
        <v>74</v>
      </c>
    </row>
    <row r="7" spans="1:14" ht="20.25" customHeight="1">
      <c r="A7" s="73" t="s">
        <v>62</v>
      </c>
      <c r="B7" s="74" t="s">
        <v>62</v>
      </c>
      <c r="C7" s="74" t="s">
        <v>62</v>
      </c>
      <c r="D7" s="74" t="s">
        <v>62</v>
      </c>
      <c r="E7" s="74" t="s">
        <v>62</v>
      </c>
      <c r="F7" s="72" t="s">
        <v>62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</row>
    <row r="8" spans="1:14" s="215" customFormat="1" ht="20.25" customHeight="1">
      <c r="A8" s="210"/>
      <c r="B8" s="211"/>
      <c r="C8" s="211"/>
      <c r="D8" s="212"/>
      <c r="E8" s="217" t="s">
        <v>6</v>
      </c>
      <c r="F8" s="213"/>
      <c r="G8" s="214">
        <f aca="true" t="shared" si="0" ref="G8:N8">SUM(G9:G68)</f>
        <v>2140.36</v>
      </c>
      <c r="H8" s="214">
        <f t="shared" si="0"/>
        <v>1196.88</v>
      </c>
      <c r="I8" s="214">
        <f t="shared" si="0"/>
        <v>997.59</v>
      </c>
      <c r="J8" s="214">
        <f t="shared" si="0"/>
        <v>110.77</v>
      </c>
      <c r="K8" s="214">
        <f t="shared" si="0"/>
        <v>88.52000000000001</v>
      </c>
      <c r="L8" s="214">
        <f t="shared" si="0"/>
        <v>943.4799999999998</v>
      </c>
      <c r="M8" s="214">
        <f t="shared" si="0"/>
        <v>349.3999999999999</v>
      </c>
      <c r="N8" s="214">
        <f t="shared" si="0"/>
        <v>594.08</v>
      </c>
    </row>
    <row r="9" spans="1:14" ht="20.25" customHeight="1">
      <c r="A9" s="210" t="s">
        <v>202</v>
      </c>
      <c r="B9" s="211" t="s">
        <v>203</v>
      </c>
      <c r="C9" s="211" t="s">
        <v>204</v>
      </c>
      <c r="D9" s="212" t="s">
        <v>186</v>
      </c>
      <c r="E9" s="216" t="s">
        <v>187</v>
      </c>
      <c r="F9" s="213" t="s">
        <v>205</v>
      </c>
      <c r="G9" s="214">
        <v>2</v>
      </c>
      <c r="H9" s="214">
        <v>0</v>
      </c>
      <c r="I9" s="214">
        <v>0</v>
      </c>
      <c r="J9" s="214">
        <v>0</v>
      </c>
      <c r="K9" s="214">
        <v>0</v>
      </c>
      <c r="L9" s="214">
        <v>2</v>
      </c>
      <c r="M9" s="214">
        <v>2</v>
      </c>
      <c r="N9" s="214">
        <v>0</v>
      </c>
    </row>
    <row r="10" spans="1:14" ht="20.25" customHeight="1">
      <c r="A10" s="210" t="s">
        <v>206</v>
      </c>
      <c r="B10" s="211" t="s">
        <v>207</v>
      </c>
      <c r="C10" s="211" t="s">
        <v>208</v>
      </c>
      <c r="D10" s="212" t="s">
        <v>186</v>
      </c>
      <c r="E10" s="216" t="s">
        <v>187</v>
      </c>
      <c r="F10" s="213" t="s">
        <v>209</v>
      </c>
      <c r="G10" s="214">
        <v>37.41</v>
      </c>
      <c r="H10" s="214">
        <v>37.41</v>
      </c>
      <c r="I10" s="214">
        <v>0</v>
      </c>
      <c r="J10" s="214">
        <v>34.55</v>
      </c>
      <c r="K10" s="214">
        <v>2.86</v>
      </c>
      <c r="L10" s="214">
        <v>0</v>
      </c>
      <c r="M10" s="214">
        <v>0</v>
      </c>
      <c r="N10" s="214">
        <v>0</v>
      </c>
    </row>
    <row r="11" spans="1:14" ht="20.25" customHeight="1">
      <c r="A11" s="210" t="s">
        <v>206</v>
      </c>
      <c r="B11" s="211" t="s">
        <v>207</v>
      </c>
      <c r="C11" s="211" t="s">
        <v>210</v>
      </c>
      <c r="D11" s="212" t="s">
        <v>200</v>
      </c>
      <c r="E11" s="216" t="s">
        <v>201</v>
      </c>
      <c r="F11" s="213" t="s">
        <v>211</v>
      </c>
      <c r="G11" s="214">
        <v>17.41</v>
      </c>
      <c r="H11" s="214">
        <v>17.41</v>
      </c>
      <c r="I11" s="214">
        <v>0</v>
      </c>
      <c r="J11" s="214">
        <v>15.87</v>
      </c>
      <c r="K11" s="214">
        <v>1.54</v>
      </c>
      <c r="L11" s="214">
        <v>0</v>
      </c>
      <c r="M11" s="214">
        <v>0</v>
      </c>
      <c r="N11" s="214">
        <v>0</v>
      </c>
    </row>
    <row r="12" spans="1:14" ht="20.25" customHeight="1">
      <c r="A12" s="210" t="s">
        <v>206</v>
      </c>
      <c r="B12" s="211" t="s">
        <v>207</v>
      </c>
      <c r="C12" s="211" t="s">
        <v>210</v>
      </c>
      <c r="D12" s="212" t="s">
        <v>196</v>
      </c>
      <c r="E12" s="216" t="s">
        <v>197</v>
      </c>
      <c r="F12" s="213" t="s">
        <v>211</v>
      </c>
      <c r="G12" s="214">
        <v>17.55</v>
      </c>
      <c r="H12" s="214">
        <v>17.55</v>
      </c>
      <c r="I12" s="214">
        <v>0</v>
      </c>
      <c r="J12" s="214">
        <v>16.12</v>
      </c>
      <c r="K12" s="214">
        <v>1.43</v>
      </c>
      <c r="L12" s="214">
        <v>0</v>
      </c>
      <c r="M12" s="214">
        <v>0</v>
      </c>
      <c r="N12" s="214">
        <v>0</v>
      </c>
    </row>
    <row r="13" spans="1:14" ht="20.25" customHeight="1">
      <c r="A13" s="210" t="s">
        <v>206</v>
      </c>
      <c r="B13" s="211" t="s">
        <v>207</v>
      </c>
      <c r="C13" s="211" t="s">
        <v>210</v>
      </c>
      <c r="D13" s="212" t="s">
        <v>192</v>
      </c>
      <c r="E13" s="216" t="s">
        <v>193</v>
      </c>
      <c r="F13" s="213" t="s">
        <v>211</v>
      </c>
      <c r="G13" s="214">
        <v>13.56</v>
      </c>
      <c r="H13" s="214">
        <v>13.56</v>
      </c>
      <c r="I13" s="214">
        <v>0</v>
      </c>
      <c r="J13" s="214">
        <v>12.35</v>
      </c>
      <c r="K13" s="214">
        <v>1.21</v>
      </c>
      <c r="L13" s="214">
        <v>0</v>
      </c>
      <c r="M13" s="214">
        <v>0</v>
      </c>
      <c r="N13" s="214">
        <v>0</v>
      </c>
    </row>
    <row r="14" spans="1:14" ht="20.25" customHeight="1">
      <c r="A14" s="210" t="s">
        <v>206</v>
      </c>
      <c r="B14" s="211" t="s">
        <v>207</v>
      </c>
      <c r="C14" s="211" t="s">
        <v>210</v>
      </c>
      <c r="D14" s="212" t="s">
        <v>188</v>
      </c>
      <c r="E14" s="216" t="s">
        <v>189</v>
      </c>
      <c r="F14" s="213" t="s">
        <v>211</v>
      </c>
      <c r="G14" s="214">
        <v>4.62</v>
      </c>
      <c r="H14" s="214">
        <v>4.62</v>
      </c>
      <c r="I14" s="214">
        <v>0</v>
      </c>
      <c r="J14" s="214">
        <v>4.4</v>
      </c>
      <c r="K14" s="214">
        <v>0.22</v>
      </c>
      <c r="L14" s="214">
        <v>0</v>
      </c>
      <c r="M14" s="214">
        <v>0</v>
      </c>
      <c r="N14" s="214">
        <v>0</v>
      </c>
    </row>
    <row r="15" spans="1:14" ht="20.25" customHeight="1">
      <c r="A15" s="210" t="s">
        <v>206</v>
      </c>
      <c r="B15" s="211" t="s">
        <v>207</v>
      </c>
      <c r="C15" s="211" t="s">
        <v>210</v>
      </c>
      <c r="D15" s="212" t="s">
        <v>190</v>
      </c>
      <c r="E15" s="216" t="s">
        <v>191</v>
      </c>
      <c r="F15" s="213" t="s">
        <v>211</v>
      </c>
      <c r="G15" s="214">
        <v>4.45</v>
      </c>
      <c r="H15" s="214">
        <v>4.45</v>
      </c>
      <c r="I15" s="214">
        <v>0</v>
      </c>
      <c r="J15" s="214">
        <v>4.12</v>
      </c>
      <c r="K15" s="214">
        <v>0.33</v>
      </c>
      <c r="L15" s="214">
        <v>0</v>
      </c>
      <c r="M15" s="214">
        <v>0</v>
      </c>
      <c r="N15" s="214">
        <v>0</v>
      </c>
    </row>
    <row r="16" spans="1:14" ht="20.25" customHeight="1">
      <c r="A16" s="210" t="s">
        <v>206</v>
      </c>
      <c r="B16" s="211" t="s">
        <v>207</v>
      </c>
      <c r="C16" s="211" t="s">
        <v>210</v>
      </c>
      <c r="D16" s="212" t="s">
        <v>194</v>
      </c>
      <c r="E16" s="216" t="s">
        <v>195</v>
      </c>
      <c r="F16" s="213" t="s">
        <v>211</v>
      </c>
      <c r="G16" s="214">
        <v>25.12</v>
      </c>
      <c r="H16" s="214">
        <v>25.12</v>
      </c>
      <c r="I16" s="214">
        <v>0</v>
      </c>
      <c r="J16" s="214">
        <v>22.59</v>
      </c>
      <c r="K16" s="214">
        <v>2.53</v>
      </c>
      <c r="L16" s="214">
        <v>0</v>
      </c>
      <c r="M16" s="214">
        <v>0</v>
      </c>
      <c r="N16" s="214">
        <v>0</v>
      </c>
    </row>
    <row r="17" spans="1:14" ht="20.25" customHeight="1">
      <c r="A17" s="210" t="s">
        <v>206</v>
      </c>
      <c r="B17" s="211" t="s">
        <v>207</v>
      </c>
      <c r="C17" s="211" t="s">
        <v>207</v>
      </c>
      <c r="D17" s="212" t="s">
        <v>196</v>
      </c>
      <c r="E17" s="216" t="s">
        <v>197</v>
      </c>
      <c r="F17" s="213" t="s">
        <v>212</v>
      </c>
      <c r="G17" s="214">
        <v>17.03</v>
      </c>
      <c r="H17" s="214">
        <v>17.03</v>
      </c>
      <c r="I17" s="214">
        <v>17.03</v>
      </c>
      <c r="J17" s="214">
        <v>0</v>
      </c>
      <c r="K17" s="214">
        <v>0</v>
      </c>
      <c r="L17" s="214">
        <v>0</v>
      </c>
      <c r="M17" s="214">
        <v>0</v>
      </c>
      <c r="N17" s="214">
        <v>0</v>
      </c>
    </row>
    <row r="18" spans="1:14" ht="20.25" customHeight="1">
      <c r="A18" s="210" t="s">
        <v>206</v>
      </c>
      <c r="B18" s="211" t="s">
        <v>207</v>
      </c>
      <c r="C18" s="211" t="s">
        <v>207</v>
      </c>
      <c r="D18" s="212" t="s">
        <v>186</v>
      </c>
      <c r="E18" s="216" t="s">
        <v>187</v>
      </c>
      <c r="F18" s="213" t="s">
        <v>212</v>
      </c>
      <c r="G18" s="214">
        <v>29.62</v>
      </c>
      <c r="H18" s="214">
        <v>29.62</v>
      </c>
      <c r="I18" s="214">
        <v>29.62</v>
      </c>
      <c r="J18" s="214">
        <v>0</v>
      </c>
      <c r="K18" s="214">
        <v>0</v>
      </c>
      <c r="L18" s="214">
        <v>0</v>
      </c>
      <c r="M18" s="214">
        <v>0</v>
      </c>
      <c r="N18" s="214">
        <v>0</v>
      </c>
    </row>
    <row r="19" spans="1:14" ht="20.25" customHeight="1">
      <c r="A19" s="210" t="s">
        <v>206</v>
      </c>
      <c r="B19" s="211" t="s">
        <v>207</v>
      </c>
      <c r="C19" s="211" t="s">
        <v>207</v>
      </c>
      <c r="D19" s="212" t="s">
        <v>194</v>
      </c>
      <c r="E19" s="216" t="s">
        <v>195</v>
      </c>
      <c r="F19" s="213" t="s">
        <v>212</v>
      </c>
      <c r="G19" s="214">
        <v>7.62</v>
      </c>
      <c r="H19" s="214">
        <v>7.62</v>
      </c>
      <c r="I19" s="214">
        <v>7.62</v>
      </c>
      <c r="J19" s="214">
        <v>0</v>
      </c>
      <c r="K19" s="214">
        <v>0</v>
      </c>
      <c r="L19" s="214">
        <v>0</v>
      </c>
      <c r="M19" s="214">
        <v>0</v>
      </c>
      <c r="N19" s="214">
        <v>0</v>
      </c>
    </row>
    <row r="20" spans="1:14" ht="20.25" customHeight="1">
      <c r="A20" s="210" t="s">
        <v>206</v>
      </c>
      <c r="B20" s="211" t="s">
        <v>207</v>
      </c>
      <c r="C20" s="211" t="s">
        <v>207</v>
      </c>
      <c r="D20" s="212" t="s">
        <v>192</v>
      </c>
      <c r="E20" s="216" t="s">
        <v>193</v>
      </c>
      <c r="F20" s="213" t="s">
        <v>212</v>
      </c>
      <c r="G20" s="214">
        <v>15.05</v>
      </c>
      <c r="H20" s="214">
        <v>15.05</v>
      </c>
      <c r="I20" s="214">
        <v>15.05</v>
      </c>
      <c r="J20" s="214">
        <v>0</v>
      </c>
      <c r="K20" s="214">
        <v>0</v>
      </c>
      <c r="L20" s="214">
        <v>0</v>
      </c>
      <c r="M20" s="214">
        <v>0</v>
      </c>
      <c r="N20" s="214">
        <v>0</v>
      </c>
    </row>
    <row r="21" spans="1:14" ht="20.25" customHeight="1">
      <c r="A21" s="210" t="s">
        <v>206</v>
      </c>
      <c r="B21" s="211" t="s">
        <v>207</v>
      </c>
      <c r="C21" s="211" t="s">
        <v>207</v>
      </c>
      <c r="D21" s="212" t="s">
        <v>190</v>
      </c>
      <c r="E21" s="216" t="s">
        <v>191</v>
      </c>
      <c r="F21" s="213" t="s">
        <v>212</v>
      </c>
      <c r="G21" s="214">
        <v>7.88</v>
      </c>
      <c r="H21" s="214">
        <v>7.88</v>
      </c>
      <c r="I21" s="214">
        <v>7.88</v>
      </c>
      <c r="J21" s="214">
        <v>0</v>
      </c>
      <c r="K21" s="214">
        <v>0</v>
      </c>
      <c r="L21" s="214">
        <v>0</v>
      </c>
      <c r="M21" s="214">
        <v>0</v>
      </c>
      <c r="N21" s="214">
        <v>0</v>
      </c>
    </row>
    <row r="22" spans="1:14" ht="20.25" customHeight="1">
      <c r="A22" s="210" t="s">
        <v>206</v>
      </c>
      <c r="B22" s="211" t="s">
        <v>207</v>
      </c>
      <c r="C22" s="211" t="s">
        <v>207</v>
      </c>
      <c r="D22" s="212" t="s">
        <v>200</v>
      </c>
      <c r="E22" s="216" t="s">
        <v>201</v>
      </c>
      <c r="F22" s="213" t="s">
        <v>212</v>
      </c>
      <c r="G22" s="214">
        <v>25.38</v>
      </c>
      <c r="H22" s="214">
        <v>25.38</v>
      </c>
      <c r="I22" s="214">
        <v>25.38</v>
      </c>
      <c r="J22" s="214">
        <v>0</v>
      </c>
      <c r="K22" s="214">
        <v>0</v>
      </c>
      <c r="L22" s="214">
        <v>0</v>
      </c>
      <c r="M22" s="214">
        <v>0</v>
      </c>
      <c r="N22" s="214">
        <v>0</v>
      </c>
    </row>
    <row r="23" spans="1:14" ht="20.25" customHeight="1">
      <c r="A23" s="210" t="s">
        <v>206</v>
      </c>
      <c r="B23" s="211" t="s">
        <v>207</v>
      </c>
      <c r="C23" s="211" t="s">
        <v>207</v>
      </c>
      <c r="D23" s="212" t="s">
        <v>188</v>
      </c>
      <c r="E23" s="216" t="s">
        <v>189</v>
      </c>
      <c r="F23" s="213" t="s">
        <v>212</v>
      </c>
      <c r="G23" s="214">
        <v>4.93</v>
      </c>
      <c r="H23" s="214">
        <v>4.93</v>
      </c>
      <c r="I23" s="214">
        <v>4.93</v>
      </c>
      <c r="J23" s="214">
        <v>0</v>
      </c>
      <c r="K23" s="214">
        <v>0</v>
      </c>
      <c r="L23" s="214">
        <v>0</v>
      </c>
      <c r="M23" s="214">
        <v>0</v>
      </c>
      <c r="N23" s="214">
        <v>0</v>
      </c>
    </row>
    <row r="24" spans="1:14" ht="20.25" customHeight="1">
      <c r="A24" s="210" t="s">
        <v>206</v>
      </c>
      <c r="B24" s="211" t="s">
        <v>207</v>
      </c>
      <c r="C24" s="211" t="s">
        <v>207</v>
      </c>
      <c r="D24" s="212" t="s">
        <v>198</v>
      </c>
      <c r="E24" s="216" t="s">
        <v>199</v>
      </c>
      <c r="F24" s="213" t="s">
        <v>212</v>
      </c>
      <c r="G24" s="214">
        <v>11.25</v>
      </c>
      <c r="H24" s="214">
        <v>11.25</v>
      </c>
      <c r="I24" s="214">
        <v>11.25</v>
      </c>
      <c r="J24" s="214">
        <v>0</v>
      </c>
      <c r="K24" s="214">
        <v>0</v>
      </c>
      <c r="L24" s="214">
        <v>0</v>
      </c>
      <c r="M24" s="214">
        <v>0</v>
      </c>
      <c r="N24" s="214">
        <v>0</v>
      </c>
    </row>
    <row r="25" spans="1:14" ht="20.25" customHeight="1">
      <c r="A25" s="210" t="s">
        <v>213</v>
      </c>
      <c r="B25" s="211" t="s">
        <v>214</v>
      </c>
      <c r="C25" s="211" t="s">
        <v>208</v>
      </c>
      <c r="D25" s="212" t="s">
        <v>186</v>
      </c>
      <c r="E25" s="216" t="s">
        <v>187</v>
      </c>
      <c r="F25" s="213" t="s">
        <v>215</v>
      </c>
      <c r="G25" s="214">
        <v>14.7</v>
      </c>
      <c r="H25" s="214">
        <v>14.7</v>
      </c>
      <c r="I25" s="214">
        <v>14.7</v>
      </c>
      <c r="J25" s="214">
        <v>0</v>
      </c>
      <c r="K25" s="214">
        <v>0</v>
      </c>
      <c r="L25" s="214">
        <v>0</v>
      </c>
      <c r="M25" s="214">
        <v>0</v>
      </c>
      <c r="N25" s="214">
        <v>0</v>
      </c>
    </row>
    <row r="26" spans="1:14" ht="20.25" customHeight="1">
      <c r="A26" s="210" t="s">
        <v>213</v>
      </c>
      <c r="B26" s="211" t="s">
        <v>214</v>
      </c>
      <c r="C26" s="211" t="s">
        <v>210</v>
      </c>
      <c r="D26" s="212" t="s">
        <v>198</v>
      </c>
      <c r="E26" s="216" t="s">
        <v>199</v>
      </c>
      <c r="F26" s="213" t="s">
        <v>216</v>
      </c>
      <c r="G26" s="214">
        <v>5.75</v>
      </c>
      <c r="H26" s="214">
        <v>5.75</v>
      </c>
      <c r="I26" s="214">
        <v>5.75</v>
      </c>
      <c r="J26" s="214">
        <v>0</v>
      </c>
      <c r="K26" s="214">
        <v>0</v>
      </c>
      <c r="L26" s="214">
        <v>0</v>
      </c>
      <c r="M26" s="214">
        <v>0</v>
      </c>
      <c r="N26" s="214">
        <v>0</v>
      </c>
    </row>
    <row r="27" spans="1:14" ht="20.25" customHeight="1">
      <c r="A27" s="210" t="s">
        <v>213</v>
      </c>
      <c r="B27" s="211" t="s">
        <v>214</v>
      </c>
      <c r="C27" s="211" t="s">
        <v>210</v>
      </c>
      <c r="D27" s="212" t="s">
        <v>190</v>
      </c>
      <c r="E27" s="216" t="s">
        <v>191</v>
      </c>
      <c r="F27" s="213" t="s">
        <v>216</v>
      </c>
      <c r="G27" s="214">
        <v>3.88</v>
      </c>
      <c r="H27" s="214">
        <v>3.88</v>
      </c>
      <c r="I27" s="214">
        <v>3.88</v>
      </c>
      <c r="J27" s="214">
        <v>0</v>
      </c>
      <c r="K27" s="214">
        <v>0</v>
      </c>
      <c r="L27" s="214">
        <v>0</v>
      </c>
      <c r="M27" s="214">
        <v>0</v>
      </c>
      <c r="N27" s="214">
        <v>0</v>
      </c>
    </row>
    <row r="28" spans="1:14" ht="20.25" customHeight="1">
      <c r="A28" s="210" t="s">
        <v>213</v>
      </c>
      <c r="B28" s="211" t="s">
        <v>214</v>
      </c>
      <c r="C28" s="211" t="s">
        <v>210</v>
      </c>
      <c r="D28" s="212" t="s">
        <v>188</v>
      </c>
      <c r="E28" s="216" t="s">
        <v>189</v>
      </c>
      <c r="F28" s="213" t="s">
        <v>216</v>
      </c>
      <c r="G28" s="214">
        <v>2.41</v>
      </c>
      <c r="H28" s="214">
        <v>2.41</v>
      </c>
      <c r="I28" s="214">
        <v>2.41</v>
      </c>
      <c r="J28" s="214">
        <v>0</v>
      </c>
      <c r="K28" s="214">
        <v>0</v>
      </c>
      <c r="L28" s="214">
        <v>0</v>
      </c>
      <c r="M28" s="214">
        <v>0</v>
      </c>
      <c r="N28" s="214">
        <v>0</v>
      </c>
    </row>
    <row r="29" spans="1:14" ht="20.25" customHeight="1">
      <c r="A29" s="210" t="s">
        <v>213</v>
      </c>
      <c r="B29" s="211" t="s">
        <v>214</v>
      </c>
      <c r="C29" s="211" t="s">
        <v>210</v>
      </c>
      <c r="D29" s="212" t="s">
        <v>200</v>
      </c>
      <c r="E29" s="216" t="s">
        <v>201</v>
      </c>
      <c r="F29" s="213" t="s">
        <v>216</v>
      </c>
      <c r="G29" s="214">
        <v>12.64</v>
      </c>
      <c r="H29" s="214">
        <v>12.64</v>
      </c>
      <c r="I29" s="214">
        <v>12.64</v>
      </c>
      <c r="J29" s="214">
        <v>0</v>
      </c>
      <c r="K29" s="214">
        <v>0</v>
      </c>
      <c r="L29" s="214">
        <v>0</v>
      </c>
      <c r="M29" s="214">
        <v>0</v>
      </c>
      <c r="N29" s="214">
        <v>0</v>
      </c>
    </row>
    <row r="30" spans="1:14" ht="20.25" customHeight="1">
      <c r="A30" s="210" t="s">
        <v>213</v>
      </c>
      <c r="B30" s="211" t="s">
        <v>214</v>
      </c>
      <c r="C30" s="211" t="s">
        <v>210</v>
      </c>
      <c r="D30" s="212" t="s">
        <v>194</v>
      </c>
      <c r="E30" s="216" t="s">
        <v>195</v>
      </c>
      <c r="F30" s="213" t="s">
        <v>216</v>
      </c>
      <c r="G30" s="214">
        <v>3.87</v>
      </c>
      <c r="H30" s="214">
        <v>3.87</v>
      </c>
      <c r="I30" s="214">
        <v>3.87</v>
      </c>
      <c r="J30" s="214">
        <v>0</v>
      </c>
      <c r="K30" s="214">
        <v>0</v>
      </c>
      <c r="L30" s="214">
        <v>0</v>
      </c>
      <c r="M30" s="214">
        <v>0</v>
      </c>
      <c r="N30" s="214">
        <v>0</v>
      </c>
    </row>
    <row r="31" spans="1:14" ht="20.25" customHeight="1">
      <c r="A31" s="210" t="s">
        <v>213</v>
      </c>
      <c r="B31" s="211" t="s">
        <v>214</v>
      </c>
      <c r="C31" s="211" t="s">
        <v>210</v>
      </c>
      <c r="D31" s="212" t="s">
        <v>196</v>
      </c>
      <c r="E31" s="216" t="s">
        <v>197</v>
      </c>
      <c r="F31" s="213" t="s">
        <v>216</v>
      </c>
      <c r="G31" s="214">
        <v>8.51</v>
      </c>
      <c r="H31" s="214">
        <v>8.51</v>
      </c>
      <c r="I31" s="214">
        <v>8.51</v>
      </c>
      <c r="J31" s="214">
        <v>0</v>
      </c>
      <c r="K31" s="214">
        <v>0</v>
      </c>
      <c r="L31" s="214">
        <v>0</v>
      </c>
      <c r="M31" s="214">
        <v>0</v>
      </c>
      <c r="N31" s="214">
        <v>0</v>
      </c>
    </row>
    <row r="32" spans="1:14" ht="20.25" customHeight="1">
      <c r="A32" s="210" t="s">
        <v>213</v>
      </c>
      <c r="B32" s="211" t="s">
        <v>214</v>
      </c>
      <c r="C32" s="211" t="s">
        <v>210</v>
      </c>
      <c r="D32" s="212" t="s">
        <v>192</v>
      </c>
      <c r="E32" s="216" t="s">
        <v>193</v>
      </c>
      <c r="F32" s="213" t="s">
        <v>216</v>
      </c>
      <c r="G32" s="214">
        <v>7.6</v>
      </c>
      <c r="H32" s="214">
        <v>7.6</v>
      </c>
      <c r="I32" s="214">
        <v>7.6</v>
      </c>
      <c r="J32" s="214">
        <v>0</v>
      </c>
      <c r="K32" s="214">
        <v>0</v>
      </c>
      <c r="L32" s="214">
        <v>0</v>
      </c>
      <c r="M32" s="214">
        <v>0</v>
      </c>
      <c r="N32" s="214">
        <v>0</v>
      </c>
    </row>
    <row r="33" spans="1:14" ht="20.25" customHeight="1">
      <c r="A33" s="210" t="s">
        <v>217</v>
      </c>
      <c r="B33" s="211" t="s">
        <v>208</v>
      </c>
      <c r="C33" s="211" t="s">
        <v>208</v>
      </c>
      <c r="D33" s="212" t="s">
        <v>186</v>
      </c>
      <c r="E33" s="216" t="s">
        <v>187</v>
      </c>
      <c r="F33" s="213" t="s">
        <v>218</v>
      </c>
      <c r="G33" s="214">
        <v>247.72</v>
      </c>
      <c r="H33" s="214">
        <v>213.68</v>
      </c>
      <c r="I33" s="214">
        <v>183.74</v>
      </c>
      <c r="J33" s="214">
        <v>0</v>
      </c>
      <c r="K33" s="214">
        <v>29.94</v>
      </c>
      <c r="L33" s="214">
        <v>34.04</v>
      </c>
      <c r="M33" s="214">
        <v>34.04</v>
      </c>
      <c r="N33" s="214">
        <v>0</v>
      </c>
    </row>
    <row r="34" spans="1:14" ht="20.25" customHeight="1">
      <c r="A34" s="210" t="s">
        <v>217</v>
      </c>
      <c r="B34" s="211" t="s">
        <v>208</v>
      </c>
      <c r="C34" s="211" t="s">
        <v>210</v>
      </c>
      <c r="D34" s="212" t="s">
        <v>186</v>
      </c>
      <c r="E34" s="216" t="s">
        <v>187</v>
      </c>
      <c r="F34" s="213" t="s">
        <v>219</v>
      </c>
      <c r="G34" s="214">
        <v>18</v>
      </c>
      <c r="H34" s="214">
        <v>0</v>
      </c>
      <c r="I34" s="214">
        <v>0</v>
      </c>
      <c r="J34" s="214">
        <v>0</v>
      </c>
      <c r="K34" s="214">
        <v>0</v>
      </c>
      <c r="L34" s="214">
        <v>18</v>
      </c>
      <c r="M34" s="214">
        <v>18</v>
      </c>
      <c r="N34" s="214">
        <v>0</v>
      </c>
    </row>
    <row r="35" spans="1:14" ht="20.25" customHeight="1">
      <c r="A35" s="210" t="s">
        <v>217</v>
      </c>
      <c r="B35" s="211" t="s">
        <v>208</v>
      </c>
      <c r="C35" s="211" t="s">
        <v>204</v>
      </c>
      <c r="D35" s="212" t="s">
        <v>192</v>
      </c>
      <c r="E35" s="216" t="s">
        <v>193</v>
      </c>
      <c r="F35" s="213" t="s">
        <v>220</v>
      </c>
      <c r="G35" s="214">
        <v>40.27</v>
      </c>
      <c r="H35" s="214">
        <v>40.27</v>
      </c>
      <c r="I35" s="214">
        <v>40.27</v>
      </c>
      <c r="J35" s="214">
        <v>0</v>
      </c>
      <c r="K35" s="214">
        <v>0</v>
      </c>
      <c r="L35" s="214">
        <v>0</v>
      </c>
      <c r="M35" s="214">
        <v>0</v>
      </c>
      <c r="N35" s="214">
        <v>0</v>
      </c>
    </row>
    <row r="36" spans="1:14" ht="20.25" customHeight="1">
      <c r="A36" s="210" t="s">
        <v>217</v>
      </c>
      <c r="B36" s="211" t="s">
        <v>208</v>
      </c>
      <c r="C36" s="211" t="s">
        <v>221</v>
      </c>
      <c r="D36" s="212" t="s">
        <v>190</v>
      </c>
      <c r="E36" s="216" t="s">
        <v>191</v>
      </c>
      <c r="F36" s="213" t="s">
        <v>222</v>
      </c>
      <c r="G36" s="214">
        <v>51.82</v>
      </c>
      <c r="H36" s="214">
        <v>51.82</v>
      </c>
      <c r="I36" s="214">
        <v>48.04</v>
      </c>
      <c r="J36" s="214">
        <v>0</v>
      </c>
      <c r="K36" s="214">
        <v>3.78</v>
      </c>
      <c r="L36" s="214">
        <v>0</v>
      </c>
      <c r="M36" s="214">
        <v>0</v>
      </c>
      <c r="N36" s="214">
        <v>0</v>
      </c>
    </row>
    <row r="37" spans="1:14" ht="20.25" customHeight="1">
      <c r="A37" s="210" t="s">
        <v>217</v>
      </c>
      <c r="B37" s="211" t="s">
        <v>208</v>
      </c>
      <c r="C37" s="211" t="s">
        <v>221</v>
      </c>
      <c r="D37" s="212" t="s">
        <v>186</v>
      </c>
      <c r="E37" s="216" t="s">
        <v>187</v>
      </c>
      <c r="F37" s="213" t="s">
        <v>222</v>
      </c>
      <c r="G37" s="214">
        <v>31.56</v>
      </c>
      <c r="H37" s="214">
        <v>0</v>
      </c>
      <c r="I37" s="214">
        <v>0</v>
      </c>
      <c r="J37" s="214">
        <v>0</v>
      </c>
      <c r="K37" s="214">
        <v>0</v>
      </c>
      <c r="L37" s="214">
        <v>31.56</v>
      </c>
      <c r="M37" s="214">
        <v>31.56</v>
      </c>
      <c r="N37" s="214">
        <v>0</v>
      </c>
    </row>
    <row r="38" spans="1:14" ht="20.25" customHeight="1">
      <c r="A38" s="210" t="s">
        <v>217</v>
      </c>
      <c r="B38" s="211" t="s">
        <v>208</v>
      </c>
      <c r="C38" s="211" t="s">
        <v>221</v>
      </c>
      <c r="D38" s="212" t="s">
        <v>194</v>
      </c>
      <c r="E38" s="216" t="s">
        <v>195</v>
      </c>
      <c r="F38" s="213" t="s">
        <v>222</v>
      </c>
      <c r="G38" s="214">
        <v>54.5</v>
      </c>
      <c r="H38" s="214">
        <v>53.5</v>
      </c>
      <c r="I38" s="214">
        <v>48.22</v>
      </c>
      <c r="J38" s="214">
        <v>0.77</v>
      </c>
      <c r="K38" s="214">
        <v>4.51</v>
      </c>
      <c r="L38" s="214">
        <v>1</v>
      </c>
      <c r="M38" s="214">
        <v>1</v>
      </c>
      <c r="N38" s="214">
        <v>0</v>
      </c>
    </row>
    <row r="39" spans="1:14" ht="20.25" customHeight="1">
      <c r="A39" s="210" t="s">
        <v>217</v>
      </c>
      <c r="B39" s="211" t="s">
        <v>208</v>
      </c>
      <c r="C39" s="211" t="s">
        <v>221</v>
      </c>
      <c r="D39" s="212" t="s">
        <v>188</v>
      </c>
      <c r="E39" s="216" t="s">
        <v>189</v>
      </c>
      <c r="F39" s="213" t="s">
        <v>222</v>
      </c>
      <c r="G39" s="214">
        <v>32.83</v>
      </c>
      <c r="H39" s="214">
        <v>32.18</v>
      </c>
      <c r="I39" s="214">
        <v>29.87</v>
      </c>
      <c r="J39" s="214">
        <v>0</v>
      </c>
      <c r="K39" s="214">
        <v>2.31</v>
      </c>
      <c r="L39" s="214">
        <v>0.65</v>
      </c>
      <c r="M39" s="214">
        <v>0.65</v>
      </c>
      <c r="N39" s="214">
        <v>0</v>
      </c>
    </row>
    <row r="40" spans="1:14" ht="20.25" customHeight="1">
      <c r="A40" s="210" t="s">
        <v>217</v>
      </c>
      <c r="B40" s="211" t="s">
        <v>208</v>
      </c>
      <c r="C40" s="211" t="s">
        <v>221</v>
      </c>
      <c r="D40" s="212" t="s">
        <v>198</v>
      </c>
      <c r="E40" s="216" t="s">
        <v>199</v>
      </c>
      <c r="F40" s="213" t="s">
        <v>222</v>
      </c>
      <c r="G40" s="214">
        <v>78.74</v>
      </c>
      <c r="H40" s="214">
        <v>78.74</v>
      </c>
      <c r="I40" s="214">
        <v>71.81</v>
      </c>
      <c r="J40" s="214">
        <v>0</v>
      </c>
      <c r="K40" s="214">
        <v>6.93</v>
      </c>
      <c r="L40" s="214">
        <v>0</v>
      </c>
      <c r="M40" s="214">
        <v>0</v>
      </c>
      <c r="N40" s="214">
        <v>0</v>
      </c>
    </row>
    <row r="41" spans="1:14" ht="20.25" customHeight="1">
      <c r="A41" s="210" t="s">
        <v>217</v>
      </c>
      <c r="B41" s="211" t="s">
        <v>208</v>
      </c>
      <c r="C41" s="211" t="s">
        <v>221</v>
      </c>
      <c r="D41" s="212" t="s">
        <v>192</v>
      </c>
      <c r="E41" s="216" t="s">
        <v>193</v>
      </c>
      <c r="F41" s="213" t="s">
        <v>222</v>
      </c>
      <c r="G41" s="214">
        <v>62.92</v>
      </c>
      <c r="H41" s="214">
        <v>62.92</v>
      </c>
      <c r="I41" s="214">
        <v>54.33</v>
      </c>
      <c r="J41" s="214">
        <v>0</v>
      </c>
      <c r="K41" s="214">
        <v>8.59</v>
      </c>
      <c r="L41" s="214">
        <v>0</v>
      </c>
      <c r="M41" s="214">
        <v>0</v>
      </c>
      <c r="N41" s="214">
        <v>0</v>
      </c>
    </row>
    <row r="42" spans="1:14" ht="20.25" customHeight="1">
      <c r="A42" s="210" t="s">
        <v>217</v>
      </c>
      <c r="B42" s="211" t="s">
        <v>208</v>
      </c>
      <c r="C42" s="211" t="s">
        <v>221</v>
      </c>
      <c r="D42" s="212" t="s">
        <v>196</v>
      </c>
      <c r="E42" s="216" t="s">
        <v>197</v>
      </c>
      <c r="F42" s="213" t="s">
        <v>222</v>
      </c>
      <c r="G42" s="214">
        <v>118.15</v>
      </c>
      <c r="H42" s="214">
        <v>114.96</v>
      </c>
      <c r="I42" s="214">
        <v>105.93</v>
      </c>
      <c r="J42" s="214">
        <v>0</v>
      </c>
      <c r="K42" s="214">
        <v>9.03</v>
      </c>
      <c r="L42" s="214">
        <v>3.19</v>
      </c>
      <c r="M42" s="214">
        <v>3.19</v>
      </c>
      <c r="N42" s="214">
        <v>0</v>
      </c>
    </row>
    <row r="43" spans="1:14" ht="20.25" customHeight="1">
      <c r="A43" s="210" t="s">
        <v>217</v>
      </c>
      <c r="B43" s="211" t="s">
        <v>208</v>
      </c>
      <c r="C43" s="211" t="s">
        <v>221</v>
      </c>
      <c r="D43" s="212" t="s">
        <v>200</v>
      </c>
      <c r="E43" s="216" t="s">
        <v>201</v>
      </c>
      <c r="F43" s="213" t="s">
        <v>222</v>
      </c>
      <c r="G43" s="214">
        <v>172.1</v>
      </c>
      <c r="H43" s="214">
        <v>172.1</v>
      </c>
      <c r="I43" s="214">
        <v>158.79</v>
      </c>
      <c r="J43" s="214">
        <v>0</v>
      </c>
      <c r="K43" s="214">
        <v>13.31</v>
      </c>
      <c r="L43" s="214">
        <v>0</v>
      </c>
      <c r="M43" s="214">
        <v>0</v>
      </c>
      <c r="N43" s="214">
        <v>0</v>
      </c>
    </row>
    <row r="44" spans="1:14" ht="20.25" customHeight="1">
      <c r="A44" s="210" t="s">
        <v>217</v>
      </c>
      <c r="B44" s="211" t="s">
        <v>208</v>
      </c>
      <c r="C44" s="211" t="s">
        <v>223</v>
      </c>
      <c r="D44" s="212" t="s">
        <v>186</v>
      </c>
      <c r="E44" s="216" t="s">
        <v>187</v>
      </c>
      <c r="F44" s="213" t="s">
        <v>224</v>
      </c>
      <c r="G44" s="214">
        <v>35.7</v>
      </c>
      <c r="H44" s="214">
        <v>0</v>
      </c>
      <c r="I44" s="214">
        <v>0</v>
      </c>
      <c r="J44" s="214">
        <v>0</v>
      </c>
      <c r="K44" s="214">
        <v>0</v>
      </c>
      <c r="L44" s="214">
        <v>35.7</v>
      </c>
      <c r="M44" s="214">
        <v>0</v>
      </c>
      <c r="N44" s="214">
        <v>35.7</v>
      </c>
    </row>
    <row r="45" spans="1:14" ht="20.25" customHeight="1">
      <c r="A45" s="210" t="s">
        <v>217</v>
      </c>
      <c r="B45" s="211" t="s">
        <v>208</v>
      </c>
      <c r="C45" s="211" t="s">
        <v>203</v>
      </c>
      <c r="D45" s="212" t="s">
        <v>196</v>
      </c>
      <c r="E45" s="216" t="s">
        <v>197</v>
      </c>
      <c r="F45" s="213" t="s">
        <v>225</v>
      </c>
      <c r="G45" s="214">
        <v>20.81</v>
      </c>
      <c r="H45" s="214">
        <v>0</v>
      </c>
      <c r="I45" s="214">
        <v>0</v>
      </c>
      <c r="J45" s="214">
        <v>0</v>
      </c>
      <c r="K45" s="214">
        <v>0</v>
      </c>
      <c r="L45" s="214">
        <v>20.81</v>
      </c>
      <c r="M45" s="214">
        <v>20.81</v>
      </c>
      <c r="N45" s="214">
        <v>0</v>
      </c>
    </row>
    <row r="46" spans="1:14" ht="20.25" customHeight="1">
      <c r="A46" s="210" t="s">
        <v>217</v>
      </c>
      <c r="B46" s="211" t="s">
        <v>208</v>
      </c>
      <c r="C46" s="211" t="s">
        <v>226</v>
      </c>
      <c r="D46" s="212" t="s">
        <v>186</v>
      </c>
      <c r="E46" s="216" t="s">
        <v>187</v>
      </c>
      <c r="F46" s="213" t="s">
        <v>227</v>
      </c>
      <c r="G46" s="214">
        <v>7.46</v>
      </c>
      <c r="H46" s="214">
        <v>0</v>
      </c>
      <c r="I46" s="214">
        <v>0</v>
      </c>
      <c r="J46" s="214">
        <v>0</v>
      </c>
      <c r="K46" s="214">
        <v>0</v>
      </c>
      <c r="L46" s="214">
        <v>7.46</v>
      </c>
      <c r="M46" s="214">
        <v>7.46</v>
      </c>
      <c r="N46" s="214">
        <v>0</v>
      </c>
    </row>
    <row r="47" spans="1:14" ht="20.25" customHeight="1">
      <c r="A47" s="210" t="s">
        <v>217</v>
      </c>
      <c r="B47" s="211" t="s">
        <v>208</v>
      </c>
      <c r="C47" s="211" t="s">
        <v>226</v>
      </c>
      <c r="D47" s="212" t="s">
        <v>194</v>
      </c>
      <c r="E47" s="216" t="s">
        <v>195</v>
      </c>
      <c r="F47" s="213" t="s">
        <v>227</v>
      </c>
      <c r="G47" s="214">
        <v>3</v>
      </c>
      <c r="H47" s="214">
        <v>0</v>
      </c>
      <c r="I47" s="214">
        <v>0</v>
      </c>
      <c r="J47" s="214">
        <v>0</v>
      </c>
      <c r="K47" s="214">
        <v>0</v>
      </c>
      <c r="L47" s="214">
        <v>3</v>
      </c>
      <c r="M47" s="214">
        <v>3</v>
      </c>
      <c r="N47" s="214">
        <v>0</v>
      </c>
    </row>
    <row r="48" spans="1:14" ht="20.25" customHeight="1">
      <c r="A48" s="210" t="s">
        <v>217</v>
      </c>
      <c r="B48" s="211" t="s">
        <v>208</v>
      </c>
      <c r="C48" s="211" t="s">
        <v>228</v>
      </c>
      <c r="D48" s="212" t="s">
        <v>186</v>
      </c>
      <c r="E48" s="216" t="s">
        <v>187</v>
      </c>
      <c r="F48" s="213" t="s">
        <v>229</v>
      </c>
      <c r="G48" s="214">
        <v>21</v>
      </c>
      <c r="H48" s="214">
        <v>0</v>
      </c>
      <c r="I48" s="214">
        <v>0</v>
      </c>
      <c r="J48" s="214">
        <v>0</v>
      </c>
      <c r="K48" s="214">
        <v>0</v>
      </c>
      <c r="L48" s="214">
        <v>21</v>
      </c>
      <c r="M48" s="214">
        <v>21</v>
      </c>
      <c r="N48" s="214">
        <v>0</v>
      </c>
    </row>
    <row r="49" spans="1:14" ht="20.25" customHeight="1">
      <c r="A49" s="210" t="s">
        <v>217</v>
      </c>
      <c r="B49" s="211" t="s">
        <v>208</v>
      </c>
      <c r="C49" s="211" t="s">
        <v>228</v>
      </c>
      <c r="D49" s="212" t="s">
        <v>188</v>
      </c>
      <c r="E49" s="216" t="s">
        <v>189</v>
      </c>
      <c r="F49" s="213" t="s">
        <v>229</v>
      </c>
      <c r="G49" s="214">
        <v>1.35</v>
      </c>
      <c r="H49" s="214">
        <v>0</v>
      </c>
      <c r="I49" s="214">
        <v>0</v>
      </c>
      <c r="J49" s="214">
        <v>0</v>
      </c>
      <c r="K49" s="214">
        <v>0</v>
      </c>
      <c r="L49" s="214">
        <v>1.35</v>
      </c>
      <c r="M49" s="214">
        <v>1.35</v>
      </c>
      <c r="N49" s="214">
        <v>0</v>
      </c>
    </row>
    <row r="50" spans="1:14" ht="20.25" customHeight="1">
      <c r="A50" s="210" t="s">
        <v>217</v>
      </c>
      <c r="B50" s="211" t="s">
        <v>208</v>
      </c>
      <c r="C50" s="211" t="s">
        <v>228</v>
      </c>
      <c r="D50" s="212" t="s">
        <v>198</v>
      </c>
      <c r="E50" s="216" t="s">
        <v>199</v>
      </c>
      <c r="F50" s="213" t="s">
        <v>229</v>
      </c>
      <c r="G50" s="214">
        <v>10</v>
      </c>
      <c r="H50" s="214">
        <v>0</v>
      </c>
      <c r="I50" s="214">
        <v>0</v>
      </c>
      <c r="J50" s="214">
        <v>0</v>
      </c>
      <c r="K50" s="214">
        <v>0</v>
      </c>
      <c r="L50" s="214">
        <v>10</v>
      </c>
      <c r="M50" s="214">
        <v>10</v>
      </c>
      <c r="N50" s="214">
        <v>0</v>
      </c>
    </row>
    <row r="51" spans="1:14" ht="20.25" customHeight="1">
      <c r="A51" s="210" t="s">
        <v>217</v>
      </c>
      <c r="B51" s="211" t="s">
        <v>208</v>
      </c>
      <c r="C51" s="211" t="s">
        <v>230</v>
      </c>
      <c r="D51" s="212" t="s">
        <v>186</v>
      </c>
      <c r="E51" s="216" t="s">
        <v>187</v>
      </c>
      <c r="F51" s="213" t="s">
        <v>231</v>
      </c>
      <c r="G51" s="214">
        <v>160.65</v>
      </c>
      <c r="H51" s="214">
        <v>0</v>
      </c>
      <c r="I51" s="214">
        <v>0</v>
      </c>
      <c r="J51" s="214">
        <v>0</v>
      </c>
      <c r="K51" s="214">
        <v>0</v>
      </c>
      <c r="L51" s="214">
        <v>160.65</v>
      </c>
      <c r="M51" s="214">
        <v>10</v>
      </c>
      <c r="N51" s="214">
        <v>150.65</v>
      </c>
    </row>
    <row r="52" spans="1:14" ht="20.25" customHeight="1">
      <c r="A52" s="210" t="s">
        <v>217</v>
      </c>
      <c r="B52" s="211" t="s">
        <v>208</v>
      </c>
      <c r="C52" s="211" t="s">
        <v>232</v>
      </c>
      <c r="D52" s="212" t="s">
        <v>186</v>
      </c>
      <c r="E52" s="216" t="s">
        <v>187</v>
      </c>
      <c r="F52" s="213" t="s">
        <v>233</v>
      </c>
      <c r="G52" s="214">
        <v>12</v>
      </c>
      <c r="H52" s="214">
        <v>0</v>
      </c>
      <c r="I52" s="214">
        <v>0</v>
      </c>
      <c r="J52" s="214">
        <v>0</v>
      </c>
      <c r="K52" s="214">
        <v>0</v>
      </c>
      <c r="L52" s="214">
        <v>12</v>
      </c>
      <c r="M52" s="214">
        <v>12</v>
      </c>
      <c r="N52" s="214">
        <v>0</v>
      </c>
    </row>
    <row r="53" spans="1:14" ht="20.25" customHeight="1">
      <c r="A53" s="210" t="s">
        <v>217</v>
      </c>
      <c r="B53" s="211" t="s">
        <v>208</v>
      </c>
      <c r="C53" s="211" t="s">
        <v>234</v>
      </c>
      <c r="D53" s="212" t="s">
        <v>186</v>
      </c>
      <c r="E53" s="216" t="s">
        <v>187</v>
      </c>
      <c r="F53" s="213" t="s">
        <v>235</v>
      </c>
      <c r="G53" s="214">
        <v>1.88</v>
      </c>
      <c r="H53" s="214">
        <v>0</v>
      </c>
      <c r="I53" s="214">
        <v>0</v>
      </c>
      <c r="J53" s="214">
        <v>0</v>
      </c>
      <c r="K53" s="214">
        <v>0</v>
      </c>
      <c r="L53" s="214">
        <v>1.88</v>
      </c>
      <c r="M53" s="214">
        <v>1.88</v>
      </c>
      <c r="N53" s="214">
        <v>0</v>
      </c>
    </row>
    <row r="54" spans="1:14" ht="20.25" customHeight="1">
      <c r="A54" s="210" t="s">
        <v>217</v>
      </c>
      <c r="B54" s="211" t="s">
        <v>208</v>
      </c>
      <c r="C54" s="211" t="s">
        <v>236</v>
      </c>
      <c r="D54" s="212" t="s">
        <v>200</v>
      </c>
      <c r="E54" s="216" t="s">
        <v>201</v>
      </c>
      <c r="F54" s="213" t="s">
        <v>237</v>
      </c>
      <c r="G54" s="214">
        <v>20</v>
      </c>
      <c r="H54" s="214">
        <v>0</v>
      </c>
      <c r="I54" s="214">
        <v>0</v>
      </c>
      <c r="J54" s="214">
        <v>0</v>
      </c>
      <c r="K54" s="214">
        <v>0</v>
      </c>
      <c r="L54" s="214">
        <v>20</v>
      </c>
      <c r="M54" s="214">
        <v>20</v>
      </c>
      <c r="N54" s="214">
        <v>0</v>
      </c>
    </row>
    <row r="55" spans="1:14" ht="20.25" customHeight="1">
      <c r="A55" s="210" t="s">
        <v>217</v>
      </c>
      <c r="B55" s="211" t="s">
        <v>208</v>
      </c>
      <c r="C55" s="211" t="s">
        <v>236</v>
      </c>
      <c r="D55" s="212" t="s">
        <v>186</v>
      </c>
      <c r="E55" s="216" t="s">
        <v>187</v>
      </c>
      <c r="F55" s="213" t="s">
        <v>237</v>
      </c>
      <c r="G55" s="214">
        <v>338.09</v>
      </c>
      <c r="H55" s="214">
        <v>0</v>
      </c>
      <c r="I55" s="214">
        <v>0</v>
      </c>
      <c r="J55" s="214">
        <v>0</v>
      </c>
      <c r="K55" s="214">
        <v>0</v>
      </c>
      <c r="L55" s="214">
        <v>338.09</v>
      </c>
      <c r="M55" s="214">
        <v>122.16</v>
      </c>
      <c r="N55" s="214">
        <v>215.93</v>
      </c>
    </row>
    <row r="56" spans="1:14" ht="20.25" customHeight="1">
      <c r="A56" s="210" t="s">
        <v>217</v>
      </c>
      <c r="B56" s="211" t="s">
        <v>208</v>
      </c>
      <c r="C56" s="211" t="s">
        <v>236</v>
      </c>
      <c r="D56" s="212" t="s">
        <v>196</v>
      </c>
      <c r="E56" s="216" t="s">
        <v>197</v>
      </c>
      <c r="F56" s="213" t="s">
        <v>237</v>
      </c>
      <c r="G56" s="214">
        <v>8</v>
      </c>
      <c r="H56" s="214">
        <v>0</v>
      </c>
      <c r="I56" s="214">
        <v>0</v>
      </c>
      <c r="J56" s="214">
        <v>0</v>
      </c>
      <c r="K56" s="214">
        <v>0</v>
      </c>
      <c r="L56" s="214">
        <v>8</v>
      </c>
      <c r="M56" s="214">
        <v>8</v>
      </c>
      <c r="N56" s="214">
        <v>0</v>
      </c>
    </row>
    <row r="57" spans="1:14" ht="20.25" customHeight="1">
      <c r="A57" s="210" t="s">
        <v>217</v>
      </c>
      <c r="B57" s="211" t="s">
        <v>208</v>
      </c>
      <c r="C57" s="211" t="s">
        <v>236</v>
      </c>
      <c r="D57" s="212" t="s">
        <v>194</v>
      </c>
      <c r="E57" s="216" t="s">
        <v>195</v>
      </c>
      <c r="F57" s="213" t="s">
        <v>237</v>
      </c>
      <c r="G57" s="214">
        <v>18</v>
      </c>
      <c r="H57" s="214">
        <v>0</v>
      </c>
      <c r="I57" s="214">
        <v>0</v>
      </c>
      <c r="J57" s="214">
        <v>0</v>
      </c>
      <c r="K57" s="214">
        <v>0</v>
      </c>
      <c r="L57" s="214">
        <v>18</v>
      </c>
      <c r="M57" s="214">
        <v>18</v>
      </c>
      <c r="N57" s="214">
        <v>0</v>
      </c>
    </row>
    <row r="58" spans="1:14" ht="20.25" customHeight="1">
      <c r="A58" s="210" t="s">
        <v>217</v>
      </c>
      <c r="B58" s="211" t="s">
        <v>208</v>
      </c>
      <c r="C58" s="211" t="s">
        <v>236</v>
      </c>
      <c r="D58" s="212" t="s">
        <v>190</v>
      </c>
      <c r="E58" s="216" t="s">
        <v>191</v>
      </c>
      <c r="F58" s="213" t="s">
        <v>237</v>
      </c>
      <c r="G58" s="214">
        <v>2.65</v>
      </c>
      <c r="H58" s="214">
        <v>0</v>
      </c>
      <c r="I58" s="214">
        <v>0</v>
      </c>
      <c r="J58" s="214">
        <v>0</v>
      </c>
      <c r="K58" s="214">
        <v>0</v>
      </c>
      <c r="L58" s="214">
        <v>2.65</v>
      </c>
      <c r="M58" s="214">
        <v>2.65</v>
      </c>
      <c r="N58" s="214">
        <v>0</v>
      </c>
    </row>
    <row r="59" spans="1:14" ht="20.25" customHeight="1">
      <c r="A59" s="210" t="s">
        <v>217</v>
      </c>
      <c r="B59" s="211" t="s">
        <v>210</v>
      </c>
      <c r="C59" s="211" t="s">
        <v>210</v>
      </c>
      <c r="D59" s="212" t="s">
        <v>186</v>
      </c>
      <c r="E59" s="216" t="s">
        <v>187</v>
      </c>
      <c r="F59" s="213" t="s">
        <v>238</v>
      </c>
      <c r="G59" s="214">
        <v>0.65</v>
      </c>
      <c r="H59" s="214">
        <v>0</v>
      </c>
      <c r="I59" s="214">
        <v>0</v>
      </c>
      <c r="J59" s="214">
        <v>0</v>
      </c>
      <c r="K59" s="214">
        <v>0</v>
      </c>
      <c r="L59" s="214">
        <v>0.65</v>
      </c>
      <c r="M59" s="214">
        <v>0.65</v>
      </c>
      <c r="N59" s="214">
        <v>0</v>
      </c>
    </row>
    <row r="60" spans="1:14" ht="20.25" customHeight="1">
      <c r="A60" s="210" t="s">
        <v>217</v>
      </c>
      <c r="B60" s="211" t="s">
        <v>210</v>
      </c>
      <c r="C60" s="211" t="s">
        <v>236</v>
      </c>
      <c r="D60" s="212" t="s">
        <v>186</v>
      </c>
      <c r="E60" s="216" t="s">
        <v>187</v>
      </c>
      <c r="F60" s="213" t="s">
        <v>239</v>
      </c>
      <c r="G60" s="214">
        <v>191.8</v>
      </c>
      <c r="H60" s="214">
        <v>0</v>
      </c>
      <c r="I60" s="214">
        <v>0</v>
      </c>
      <c r="J60" s="214">
        <v>0</v>
      </c>
      <c r="K60" s="214">
        <v>0</v>
      </c>
      <c r="L60" s="214">
        <v>191.8</v>
      </c>
      <c r="M60" s="214">
        <v>0</v>
      </c>
      <c r="N60" s="214">
        <v>191.8</v>
      </c>
    </row>
    <row r="61" spans="1:14" ht="20.25" customHeight="1">
      <c r="A61" s="210" t="s">
        <v>240</v>
      </c>
      <c r="B61" s="211" t="s">
        <v>210</v>
      </c>
      <c r="C61" s="211" t="s">
        <v>208</v>
      </c>
      <c r="D61" s="212" t="s">
        <v>192</v>
      </c>
      <c r="E61" s="216" t="s">
        <v>193</v>
      </c>
      <c r="F61" s="213" t="s">
        <v>241</v>
      </c>
      <c r="G61" s="214">
        <v>10.04</v>
      </c>
      <c r="H61" s="214">
        <v>10.04</v>
      </c>
      <c r="I61" s="214">
        <v>10.04</v>
      </c>
      <c r="J61" s="214">
        <v>0</v>
      </c>
      <c r="K61" s="214">
        <v>0</v>
      </c>
      <c r="L61" s="214">
        <v>0</v>
      </c>
      <c r="M61" s="214">
        <v>0</v>
      </c>
      <c r="N61" s="214">
        <v>0</v>
      </c>
    </row>
    <row r="62" spans="1:14" ht="20.25" customHeight="1">
      <c r="A62" s="210" t="s">
        <v>240</v>
      </c>
      <c r="B62" s="211" t="s">
        <v>210</v>
      </c>
      <c r="C62" s="211" t="s">
        <v>208</v>
      </c>
      <c r="D62" s="212" t="s">
        <v>200</v>
      </c>
      <c r="E62" s="216" t="s">
        <v>201</v>
      </c>
      <c r="F62" s="213" t="s">
        <v>241</v>
      </c>
      <c r="G62" s="214">
        <v>16.71</v>
      </c>
      <c r="H62" s="214">
        <v>16.71</v>
      </c>
      <c r="I62" s="214">
        <v>16.71</v>
      </c>
      <c r="J62" s="214">
        <v>0</v>
      </c>
      <c r="K62" s="214">
        <v>0</v>
      </c>
      <c r="L62" s="214">
        <v>0</v>
      </c>
      <c r="M62" s="214">
        <v>0</v>
      </c>
      <c r="N62" s="214">
        <v>0</v>
      </c>
    </row>
    <row r="63" spans="1:14" ht="20.25" customHeight="1">
      <c r="A63" s="210" t="s">
        <v>240</v>
      </c>
      <c r="B63" s="211" t="s">
        <v>210</v>
      </c>
      <c r="C63" s="211" t="s">
        <v>208</v>
      </c>
      <c r="D63" s="212" t="s">
        <v>186</v>
      </c>
      <c r="E63" s="216" t="s">
        <v>187</v>
      </c>
      <c r="F63" s="213" t="s">
        <v>241</v>
      </c>
      <c r="G63" s="214">
        <v>19.45</v>
      </c>
      <c r="H63" s="214">
        <v>19.45</v>
      </c>
      <c r="I63" s="214">
        <v>19.45</v>
      </c>
      <c r="J63" s="214">
        <v>0</v>
      </c>
      <c r="K63" s="214">
        <v>0</v>
      </c>
      <c r="L63" s="214">
        <v>0</v>
      </c>
      <c r="M63" s="214">
        <v>0</v>
      </c>
      <c r="N63" s="214">
        <v>0</v>
      </c>
    </row>
    <row r="64" spans="1:14" ht="20.25" customHeight="1">
      <c r="A64" s="210" t="s">
        <v>240</v>
      </c>
      <c r="B64" s="211" t="s">
        <v>210</v>
      </c>
      <c r="C64" s="211" t="s">
        <v>208</v>
      </c>
      <c r="D64" s="212" t="s">
        <v>196</v>
      </c>
      <c r="E64" s="216" t="s">
        <v>197</v>
      </c>
      <c r="F64" s="213" t="s">
        <v>241</v>
      </c>
      <c r="G64" s="214">
        <v>11.25</v>
      </c>
      <c r="H64" s="214">
        <v>11.25</v>
      </c>
      <c r="I64" s="214">
        <v>11.25</v>
      </c>
      <c r="J64" s="214">
        <v>0</v>
      </c>
      <c r="K64" s="214">
        <v>0</v>
      </c>
      <c r="L64" s="214">
        <v>0</v>
      </c>
      <c r="M64" s="214">
        <v>0</v>
      </c>
      <c r="N64" s="214">
        <v>0</v>
      </c>
    </row>
    <row r="65" spans="1:14" ht="20.25" customHeight="1">
      <c r="A65" s="210" t="s">
        <v>240</v>
      </c>
      <c r="B65" s="211" t="s">
        <v>210</v>
      </c>
      <c r="C65" s="211" t="s">
        <v>208</v>
      </c>
      <c r="D65" s="212" t="s">
        <v>188</v>
      </c>
      <c r="E65" s="216" t="s">
        <v>189</v>
      </c>
      <c r="F65" s="213" t="s">
        <v>241</v>
      </c>
      <c r="G65" s="214">
        <v>3.2</v>
      </c>
      <c r="H65" s="214">
        <v>3.2</v>
      </c>
      <c r="I65" s="214">
        <v>3.2</v>
      </c>
      <c r="J65" s="214">
        <v>0</v>
      </c>
      <c r="K65" s="214">
        <v>0</v>
      </c>
      <c r="L65" s="214">
        <v>0</v>
      </c>
      <c r="M65" s="214">
        <v>0</v>
      </c>
      <c r="N65" s="214">
        <v>0</v>
      </c>
    </row>
    <row r="66" spans="1:14" ht="20.25" customHeight="1">
      <c r="A66" s="210" t="s">
        <v>240</v>
      </c>
      <c r="B66" s="211" t="s">
        <v>210</v>
      </c>
      <c r="C66" s="211" t="s">
        <v>208</v>
      </c>
      <c r="D66" s="212" t="s">
        <v>190</v>
      </c>
      <c r="E66" s="216" t="s">
        <v>191</v>
      </c>
      <c r="F66" s="213" t="s">
        <v>241</v>
      </c>
      <c r="G66" s="214">
        <v>5.13</v>
      </c>
      <c r="H66" s="214">
        <v>5.13</v>
      </c>
      <c r="I66" s="214">
        <v>5.13</v>
      </c>
      <c r="J66" s="214">
        <v>0</v>
      </c>
      <c r="K66" s="214">
        <v>0</v>
      </c>
      <c r="L66" s="214">
        <v>0</v>
      </c>
      <c r="M66" s="214">
        <v>0</v>
      </c>
      <c r="N66" s="214">
        <v>0</v>
      </c>
    </row>
    <row r="67" spans="1:14" ht="20.25" customHeight="1">
      <c r="A67" s="210" t="s">
        <v>240</v>
      </c>
      <c r="B67" s="211" t="s">
        <v>210</v>
      </c>
      <c r="C67" s="211" t="s">
        <v>208</v>
      </c>
      <c r="D67" s="212" t="s">
        <v>194</v>
      </c>
      <c r="E67" s="216" t="s">
        <v>195</v>
      </c>
      <c r="F67" s="213" t="s">
        <v>241</v>
      </c>
      <c r="G67" s="214">
        <v>5.1</v>
      </c>
      <c r="H67" s="214">
        <v>5.1</v>
      </c>
      <c r="I67" s="214">
        <v>5.1</v>
      </c>
      <c r="J67" s="214">
        <v>0</v>
      </c>
      <c r="K67" s="214">
        <v>0</v>
      </c>
      <c r="L67" s="214">
        <v>0</v>
      </c>
      <c r="M67" s="214">
        <v>0</v>
      </c>
      <c r="N67" s="214">
        <v>0</v>
      </c>
    </row>
    <row r="68" spans="1:14" ht="20.25" customHeight="1">
      <c r="A68" s="210" t="s">
        <v>240</v>
      </c>
      <c r="B68" s="211" t="s">
        <v>210</v>
      </c>
      <c r="C68" s="211" t="s">
        <v>208</v>
      </c>
      <c r="D68" s="212" t="s">
        <v>198</v>
      </c>
      <c r="E68" s="216" t="s">
        <v>199</v>
      </c>
      <c r="F68" s="213" t="s">
        <v>241</v>
      </c>
      <c r="G68" s="214">
        <v>7.59</v>
      </c>
      <c r="H68" s="214">
        <v>7.59</v>
      </c>
      <c r="I68" s="214">
        <v>7.59</v>
      </c>
      <c r="J68" s="214">
        <v>0</v>
      </c>
      <c r="K68" s="214">
        <v>0</v>
      </c>
      <c r="L68" s="214">
        <v>0</v>
      </c>
      <c r="M68" s="214">
        <v>0</v>
      </c>
      <c r="N68" s="214">
        <v>0</v>
      </c>
    </row>
  </sheetData>
  <sheetProtection formatCells="0" formatColumns="0" formatRows="0"/>
  <mergeCells count="11">
    <mergeCell ref="D4:D6"/>
    <mergeCell ref="E4:E6"/>
    <mergeCell ref="A4:C4"/>
    <mergeCell ref="A5:A6"/>
    <mergeCell ref="B5:B6"/>
    <mergeCell ref="C5:C6"/>
    <mergeCell ref="F4:F6"/>
    <mergeCell ref="H5:K5"/>
    <mergeCell ref="L5:N5"/>
    <mergeCell ref="H4:N4"/>
    <mergeCell ref="G4:G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1"/>
  <sheetViews>
    <sheetView showGridLines="0" workbookViewId="0" topLeftCell="A1">
      <selection activeCell="A1" sqref="A1"/>
    </sheetView>
  </sheetViews>
  <sheetFormatPr defaultColWidth="6.875" defaultRowHeight="14.25"/>
  <cols>
    <col min="1" max="1" width="27.50390625" style="78" customWidth="1"/>
    <col min="2" max="2" width="22.50390625" style="78" customWidth="1"/>
    <col min="3" max="3" width="21.25390625" style="78" customWidth="1"/>
    <col min="4" max="4" width="18.375" style="78" customWidth="1"/>
    <col min="5" max="6" width="14.75390625" style="78" customWidth="1"/>
    <col min="7" max="7" width="14.00390625" style="78" customWidth="1"/>
    <col min="8" max="8" width="10.75390625" style="102" customWidth="1"/>
    <col min="9" max="12" width="6.875" style="78" customWidth="1"/>
    <col min="13" max="16384" width="6.875" style="78" customWidth="1"/>
  </cols>
  <sheetData>
    <row r="1" spans="1:8" ht="24.75" customHeight="1">
      <c r="A1" s="81"/>
      <c r="B1" s="82"/>
      <c r="C1" s="82"/>
      <c r="D1" s="82"/>
      <c r="E1" s="77"/>
      <c r="F1" s="77"/>
      <c r="G1" s="77"/>
      <c r="H1" s="78"/>
    </row>
    <row r="2" spans="1:8" ht="24.75" customHeight="1">
      <c r="A2" s="79" t="s">
        <v>75</v>
      </c>
      <c r="B2" s="79"/>
      <c r="C2" s="79"/>
      <c r="D2" s="79"/>
      <c r="E2" s="79"/>
      <c r="F2" s="79"/>
      <c r="G2" s="79"/>
      <c r="H2" s="78"/>
    </row>
    <row r="3" spans="1:8" ht="24.75" customHeight="1">
      <c r="A3" s="83"/>
      <c r="B3" s="84"/>
      <c r="C3" s="84"/>
      <c r="D3" s="84"/>
      <c r="E3" s="77"/>
      <c r="F3" s="77"/>
      <c r="G3" s="77"/>
      <c r="H3" s="78"/>
    </row>
    <row r="4" spans="1:8" ht="24.75" customHeight="1">
      <c r="A4" s="85" t="s">
        <v>2</v>
      </c>
      <c r="B4" s="86"/>
      <c r="C4" s="86" t="s">
        <v>3</v>
      </c>
      <c r="D4" s="87"/>
      <c r="E4" s="87"/>
      <c r="F4" s="87"/>
      <c r="G4" s="87"/>
      <c r="H4" s="85"/>
    </row>
    <row r="5" spans="1:8" ht="24.75" customHeight="1">
      <c r="A5" s="290" t="s">
        <v>4</v>
      </c>
      <c r="B5" s="290" t="s">
        <v>5</v>
      </c>
      <c r="C5" s="292" t="s">
        <v>4</v>
      </c>
      <c r="D5" s="290" t="s">
        <v>76</v>
      </c>
      <c r="E5" s="286" t="s">
        <v>77</v>
      </c>
      <c r="F5" s="287"/>
      <c r="G5" s="287"/>
      <c r="H5" s="288" t="s">
        <v>185</v>
      </c>
    </row>
    <row r="6" spans="1:8" ht="31.5" customHeight="1">
      <c r="A6" s="291"/>
      <c r="B6" s="291"/>
      <c r="C6" s="291"/>
      <c r="D6" s="293"/>
      <c r="E6" s="88" t="s">
        <v>7</v>
      </c>
      <c r="F6" s="89" t="s">
        <v>8</v>
      </c>
      <c r="G6" s="89" t="s">
        <v>9</v>
      </c>
      <c r="H6" s="289"/>
    </row>
    <row r="7" spans="1:8" s="94" customFormat="1" ht="24.75" customHeight="1">
      <c r="A7" s="90" t="s">
        <v>19</v>
      </c>
      <c r="B7" s="218">
        <v>2108.44</v>
      </c>
      <c r="C7" s="91" t="s">
        <v>78</v>
      </c>
      <c r="D7" s="219">
        <f>E7+F7+G7+H7</f>
        <v>0</v>
      </c>
      <c r="E7" s="220">
        <v>0</v>
      </c>
      <c r="F7" s="221">
        <v>0</v>
      </c>
      <c r="G7" s="220">
        <v>0</v>
      </c>
      <c r="H7" s="222">
        <v>0</v>
      </c>
    </row>
    <row r="8" spans="1:8" s="94" customFormat="1" ht="24.75" customHeight="1">
      <c r="A8" s="95" t="s">
        <v>21</v>
      </c>
      <c r="B8" s="218">
        <v>0</v>
      </c>
      <c r="C8" s="96" t="s">
        <v>79</v>
      </c>
      <c r="D8" s="219">
        <f>E8+F8+G8+H8</f>
        <v>0</v>
      </c>
      <c r="E8" s="223">
        <v>0</v>
      </c>
      <c r="F8" s="223">
        <v>0</v>
      </c>
      <c r="G8" s="220">
        <v>0</v>
      </c>
      <c r="H8" s="222">
        <v>0</v>
      </c>
    </row>
    <row r="9" spans="1:8" s="94" customFormat="1" ht="24.75" customHeight="1">
      <c r="A9" s="168" t="s">
        <v>169</v>
      </c>
      <c r="B9" s="224">
        <v>31.92</v>
      </c>
      <c r="C9" s="91" t="s">
        <v>80</v>
      </c>
      <c r="D9" s="219">
        <f>F9+G9+H9+E9</f>
        <v>0</v>
      </c>
      <c r="E9" s="225">
        <v>0</v>
      </c>
      <c r="F9" s="223">
        <v>0</v>
      </c>
      <c r="G9" s="222">
        <v>0</v>
      </c>
      <c r="H9" s="222">
        <v>0</v>
      </c>
    </row>
    <row r="10" spans="1:8" s="94" customFormat="1" ht="24.75" customHeight="1">
      <c r="A10" s="226" t="s">
        <v>182</v>
      </c>
      <c r="B10" s="227">
        <v>0</v>
      </c>
      <c r="C10" s="91" t="s">
        <v>81</v>
      </c>
      <c r="D10" s="219">
        <f>F10+G10+H10+E10</f>
        <v>0</v>
      </c>
      <c r="E10" s="228">
        <v>0</v>
      </c>
      <c r="F10" s="225">
        <v>0</v>
      </c>
      <c r="G10" s="229">
        <v>0</v>
      </c>
      <c r="H10" s="222">
        <v>0</v>
      </c>
    </row>
    <row r="11" spans="1:8" s="94" customFormat="1" ht="26.25" customHeight="1">
      <c r="A11" s="182" t="s">
        <v>183</v>
      </c>
      <c r="B11" s="230">
        <v>0</v>
      </c>
      <c r="C11" s="91" t="s">
        <v>82</v>
      </c>
      <c r="D11" s="219">
        <f aca="true" t="shared" si="0" ref="D11:D16">E11+F11+G11+H11</f>
        <v>2</v>
      </c>
      <c r="E11" s="231">
        <v>2</v>
      </c>
      <c r="F11" s="231">
        <v>0</v>
      </c>
      <c r="G11" s="231">
        <v>0</v>
      </c>
      <c r="H11" s="222">
        <v>0</v>
      </c>
    </row>
    <row r="12" spans="1:8" s="94" customFormat="1" ht="21.75" customHeight="1">
      <c r="A12" s="182" t="s">
        <v>184</v>
      </c>
      <c r="B12" s="232">
        <v>2140.36</v>
      </c>
      <c r="C12" s="91" t="s">
        <v>83</v>
      </c>
      <c r="D12" s="219">
        <f t="shared" si="0"/>
        <v>0</v>
      </c>
      <c r="E12" s="223">
        <v>0</v>
      </c>
      <c r="F12" s="223">
        <v>0</v>
      </c>
      <c r="G12" s="220">
        <v>0</v>
      </c>
      <c r="H12" s="222">
        <v>0</v>
      </c>
    </row>
    <row r="13" spans="1:8" s="94" customFormat="1" ht="24.75" customHeight="1">
      <c r="A13" s="183" t="s">
        <v>185</v>
      </c>
      <c r="B13" s="233">
        <v>0</v>
      </c>
      <c r="C13" s="91" t="s">
        <v>84</v>
      </c>
      <c r="D13" s="219">
        <f t="shared" si="0"/>
        <v>0</v>
      </c>
      <c r="E13" s="223">
        <v>0</v>
      </c>
      <c r="F13" s="223">
        <v>0</v>
      </c>
      <c r="G13" s="220">
        <v>0</v>
      </c>
      <c r="H13" s="222">
        <v>0</v>
      </c>
    </row>
    <row r="14" spans="1:8" s="94" customFormat="1" ht="24.75" customHeight="1">
      <c r="A14" s="90"/>
      <c r="B14" s="234"/>
      <c r="C14" s="91" t="s">
        <v>85</v>
      </c>
      <c r="D14" s="219">
        <f t="shared" si="0"/>
        <v>238.88</v>
      </c>
      <c r="E14" s="225">
        <v>213.76</v>
      </c>
      <c r="F14" s="225">
        <v>0</v>
      </c>
      <c r="G14" s="222">
        <v>25.12</v>
      </c>
      <c r="H14" s="222">
        <v>0</v>
      </c>
    </row>
    <row r="15" spans="1:8" s="94" customFormat="1" ht="24.75" customHeight="1">
      <c r="A15" s="90"/>
      <c r="B15" s="235"/>
      <c r="C15" s="97" t="s">
        <v>86</v>
      </c>
      <c r="D15" s="219">
        <f t="shared" si="0"/>
        <v>0</v>
      </c>
      <c r="E15" s="236">
        <v>0</v>
      </c>
      <c r="F15" s="228">
        <v>0</v>
      </c>
      <c r="G15" s="228">
        <v>0</v>
      </c>
      <c r="H15" s="222">
        <v>0</v>
      </c>
    </row>
    <row r="16" spans="1:8" s="94" customFormat="1" ht="24.75" customHeight="1">
      <c r="A16" s="237"/>
      <c r="B16" s="238"/>
      <c r="C16" s="91" t="s">
        <v>87</v>
      </c>
      <c r="D16" s="219">
        <f t="shared" si="0"/>
        <v>59.36</v>
      </c>
      <c r="E16" s="229">
        <v>59.36</v>
      </c>
      <c r="F16" s="229">
        <v>0</v>
      </c>
      <c r="G16" s="229">
        <v>0</v>
      </c>
      <c r="H16" s="222">
        <v>0</v>
      </c>
    </row>
    <row r="17" spans="1:8" s="94" customFormat="1" ht="24.75" customHeight="1">
      <c r="A17" s="90"/>
      <c r="B17" s="233"/>
      <c r="C17" s="97" t="s">
        <v>88</v>
      </c>
      <c r="D17" s="219">
        <f aca="true" t="shared" si="1" ref="D17:D22">E17+F17+G17+H17</f>
        <v>0</v>
      </c>
      <c r="E17" s="222">
        <v>0</v>
      </c>
      <c r="F17" s="222">
        <v>0</v>
      </c>
      <c r="G17" s="222">
        <v>0</v>
      </c>
      <c r="H17" s="222">
        <v>0</v>
      </c>
    </row>
    <row r="18" spans="1:8" s="94" customFormat="1" ht="24.75" customHeight="1">
      <c r="A18" s="90"/>
      <c r="B18" s="233"/>
      <c r="C18" s="98" t="s">
        <v>89</v>
      </c>
      <c r="D18" s="219">
        <f t="shared" si="1"/>
        <v>0</v>
      </c>
      <c r="E18" s="225">
        <v>0</v>
      </c>
      <c r="F18" s="225">
        <v>0</v>
      </c>
      <c r="G18" s="225">
        <v>0</v>
      </c>
      <c r="H18" s="222">
        <v>0</v>
      </c>
    </row>
    <row r="19" spans="1:8" s="94" customFormat="1" ht="24.75" customHeight="1">
      <c r="A19" s="90"/>
      <c r="B19" s="233"/>
      <c r="C19" s="98" t="s">
        <v>90</v>
      </c>
      <c r="D19" s="219">
        <f t="shared" si="1"/>
        <v>1761.6499999999999</v>
      </c>
      <c r="E19" s="225">
        <v>1754.85</v>
      </c>
      <c r="F19" s="225">
        <v>0</v>
      </c>
      <c r="G19" s="225">
        <v>6.8</v>
      </c>
      <c r="H19" s="222">
        <v>0</v>
      </c>
    </row>
    <row r="20" spans="1:8" s="94" customFormat="1" ht="24.75" customHeight="1">
      <c r="A20" s="90"/>
      <c r="B20" s="233"/>
      <c r="C20" s="98" t="s">
        <v>91</v>
      </c>
      <c r="D20" s="219">
        <f t="shared" si="1"/>
        <v>0</v>
      </c>
      <c r="E20" s="225">
        <v>0</v>
      </c>
      <c r="F20" s="225">
        <v>0</v>
      </c>
      <c r="G20" s="225">
        <v>0</v>
      </c>
      <c r="H20" s="222">
        <v>0</v>
      </c>
    </row>
    <row r="21" spans="1:8" s="94" customFormat="1" ht="24.75" customHeight="1">
      <c r="A21" s="90"/>
      <c r="B21" s="233"/>
      <c r="C21" s="98" t="s">
        <v>92</v>
      </c>
      <c r="D21" s="219">
        <f t="shared" si="1"/>
        <v>0</v>
      </c>
      <c r="E21" s="225">
        <v>0</v>
      </c>
      <c r="F21" s="225">
        <v>0</v>
      </c>
      <c r="G21" s="225">
        <v>0</v>
      </c>
      <c r="H21" s="222">
        <v>0</v>
      </c>
    </row>
    <row r="22" spans="1:8" s="94" customFormat="1" ht="24.75" customHeight="1">
      <c r="A22" s="90"/>
      <c r="B22" s="233"/>
      <c r="C22" s="98" t="s">
        <v>93</v>
      </c>
      <c r="D22" s="219">
        <f t="shared" si="1"/>
        <v>0</v>
      </c>
      <c r="E22" s="225">
        <v>0</v>
      </c>
      <c r="F22" s="225">
        <v>0</v>
      </c>
      <c r="G22" s="225">
        <v>0</v>
      </c>
      <c r="H22" s="222">
        <v>0</v>
      </c>
    </row>
    <row r="23" spans="1:8" s="94" customFormat="1" ht="24.75" customHeight="1">
      <c r="A23" s="90"/>
      <c r="B23" s="233"/>
      <c r="C23" s="98" t="s">
        <v>94</v>
      </c>
      <c r="D23" s="219">
        <f aca="true" t="shared" si="2" ref="D23:D28">E23+F23+G23+H23</f>
        <v>0</v>
      </c>
      <c r="E23" s="225">
        <v>0</v>
      </c>
      <c r="F23" s="225">
        <v>0</v>
      </c>
      <c r="G23" s="225">
        <v>0</v>
      </c>
      <c r="H23" s="222">
        <v>0</v>
      </c>
    </row>
    <row r="24" spans="1:8" s="94" customFormat="1" ht="24.75" customHeight="1">
      <c r="A24" s="90"/>
      <c r="B24" s="233"/>
      <c r="C24" s="98" t="s">
        <v>95</v>
      </c>
      <c r="D24" s="219">
        <f t="shared" si="2"/>
        <v>0</v>
      </c>
      <c r="E24" s="225">
        <v>0</v>
      </c>
      <c r="F24" s="225">
        <v>0</v>
      </c>
      <c r="G24" s="225">
        <v>0</v>
      </c>
      <c r="H24" s="222">
        <v>0</v>
      </c>
    </row>
    <row r="25" spans="1:8" s="94" customFormat="1" ht="24.75" customHeight="1">
      <c r="A25" s="90"/>
      <c r="B25" s="233"/>
      <c r="C25" s="98" t="s">
        <v>96</v>
      </c>
      <c r="D25" s="219">
        <f t="shared" si="2"/>
        <v>0</v>
      </c>
      <c r="E25" s="225">
        <v>0</v>
      </c>
      <c r="F25" s="225">
        <v>0</v>
      </c>
      <c r="G25" s="225">
        <v>0</v>
      </c>
      <c r="H25" s="222">
        <v>0</v>
      </c>
    </row>
    <row r="26" spans="1:8" s="94" customFormat="1" ht="24.75" customHeight="1">
      <c r="A26" s="90"/>
      <c r="B26" s="233"/>
      <c r="C26" s="98" t="s">
        <v>97</v>
      </c>
      <c r="D26" s="219">
        <f t="shared" si="2"/>
        <v>78.47</v>
      </c>
      <c r="E26" s="225">
        <v>78.47</v>
      </c>
      <c r="F26" s="225">
        <v>0</v>
      </c>
      <c r="G26" s="225">
        <v>0</v>
      </c>
      <c r="H26" s="222">
        <v>0</v>
      </c>
    </row>
    <row r="27" spans="1:8" s="94" customFormat="1" ht="24.75" customHeight="1">
      <c r="A27" s="90"/>
      <c r="B27" s="233"/>
      <c r="C27" s="98" t="s">
        <v>98</v>
      </c>
      <c r="D27" s="219">
        <f t="shared" si="2"/>
        <v>0</v>
      </c>
      <c r="E27" s="225">
        <v>0</v>
      </c>
      <c r="F27" s="225">
        <v>0</v>
      </c>
      <c r="G27" s="225">
        <v>0</v>
      </c>
      <c r="H27" s="222">
        <v>0</v>
      </c>
    </row>
    <row r="28" spans="1:8" s="94" customFormat="1" ht="24.75" customHeight="1">
      <c r="A28" s="90"/>
      <c r="B28" s="233"/>
      <c r="C28" s="98" t="s">
        <v>99</v>
      </c>
      <c r="D28" s="219">
        <f t="shared" si="2"/>
        <v>0</v>
      </c>
      <c r="E28" s="225">
        <v>0</v>
      </c>
      <c r="F28" s="225">
        <v>0</v>
      </c>
      <c r="G28" s="225">
        <v>0</v>
      </c>
      <c r="H28" s="222">
        <v>0</v>
      </c>
    </row>
    <row r="29" spans="1:8" s="94" customFormat="1" ht="24.75" customHeight="1">
      <c r="A29" s="90"/>
      <c r="B29" s="233"/>
      <c r="C29" s="98" t="s">
        <v>100</v>
      </c>
      <c r="D29" s="219">
        <f aca="true" t="shared" si="3" ref="D29:D34">E29+F29+G29+H29</f>
        <v>0</v>
      </c>
      <c r="E29" s="225">
        <v>0</v>
      </c>
      <c r="F29" s="225">
        <v>0</v>
      </c>
      <c r="G29" s="225">
        <v>0</v>
      </c>
      <c r="H29" s="222">
        <v>0</v>
      </c>
    </row>
    <row r="30" spans="1:8" s="94" customFormat="1" ht="24.75" customHeight="1">
      <c r="A30" s="90"/>
      <c r="B30" s="233"/>
      <c r="C30" s="98" t="s">
        <v>101</v>
      </c>
      <c r="D30" s="219">
        <f t="shared" si="3"/>
        <v>0</v>
      </c>
      <c r="E30" s="225">
        <v>0</v>
      </c>
      <c r="F30" s="225">
        <v>0</v>
      </c>
      <c r="G30" s="225">
        <v>0</v>
      </c>
      <c r="H30" s="222">
        <v>0</v>
      </c>
    </row>
    <row r="31" spans="1:8" s="94" customFormat="1" ht="24.75" customHeight="1">
      <c r="A31" s="90"/>
      <c r="B31" s="233"/>
      <c r="C31" s="98" t="s">
        <v>102</v>
      </c>
      <c r="D31" s="219">
        <f t="shared" si="3"/>
        <v>0</v>
      </c>
      <c r="E31" s="225">
        <v>0</v>
      </c>
      <c r="F31" s="225">
        <v>0</v>
      </c>
      <c r="G31" s="225">
        <v>0</v>
      </c>
      <c r="H31" s="222">
        <v>0</v>
      </c>
    </row>
    <row r="32" spans="1:8" s="94" customFormat="1" ht="24.75" customHeight="1">
      <c r="A32" s="90"/>
      <c r="B32" s="233"/>
      <c r="C32" s="98" t="s">
        <v>103</v>
      </c>
      <c r="D32" s="219">
        <f t="shared" si="3"/>
        <v>0</v>
      </c>
      <c r="E32" s="225">
        <v>0</v>
      </c>
      <c r="F32" s="225">
        <v>0</v>
      </c>
      <c r="G32" s="225">
        <v>0</v>
      </c>
      <c r="H32" s="222">
        <v>0</v>
      </c>
    </row>
    <row r="33" spans="1:8" s="94" customFormat="1" ht="24.75" customHeight="1">
      <c r="A33" s="90"/>
      <c r="B33" s="233"/>
      <c r="C33" s="98" t="s">
        <v>104</v>
      </c>
      <c r="D33" s="219">
        <f t="shared" si="3"/>
        <v>0</v>
      </c>
      <c r="E33" s="225">
        <v>0</v>
      </c>
      <c r="F33" s="225">
        <v>0</v>
      </c>
      <c r="G33" s="225">
        <v>0</v>
      </c>
      <c r="H33" s="222">
        <v>0</v>
      </c>
    </row>
    <row r="34" spans="1:8" s="94" customFormat="1" ht="24.75" customHeight="1">
      <c r="A34" s="90"/>
      <c r="B34" s="233"/>
      <c r="C34" s="98" t="s">
        <v>105</v>
      </c>
      <c r="D34" s="219">
        <f t="shared" si="3"/>
        <v>0</v>
      </c>
      <c r="E34" s="225">
        <v>0</v>
      </c>
      <c r="F34" s="225">
        <v>0</v>
      </c>
      <c r="G34" s="225">
        <v>0</v>
      </c>
      <c r="H34" s="222">
        <v>0</v>
      </c>
    </row>
    <row r="35" spans="1:8" s="94" customFormat="1" ht="24.75" customHeight="1">
      <c r="A35" s="99" t="s">
        <v>106</v>
      </c>
      <c r="B35" s="239">
        <v>2140.36</v>
      </c>
      <c r="C35" s="100" t="s">
        <v>32</v>
      </c>
      <c r="D35" s="240">
        <v>2140.36</v>
      </c>
      <c r="E35" s="225">
        <v>2108.44</v>
      </c>
      <c r="F35" s="225">
        <v>0</v>
      </c>
      <c r="G35" s="225">
        <v>31.92</v>
      </c>
      <c r="H35" s="241">
        <v>0</v>
      </c>
    </row>
    <row r="36" spans="1:8" ht="24" customHeight="1">
      <c r="A36" s="101"/>
      <c r="E36" s="94"/>
      <c r="F36" s="94"/>
      <c r="G36" s="94"/>
      <c r="H36" s="78"/>
    </row>
    <row r="37" spans="6:8" ht="9.75" customHeight="1">
      <c r="F37" s="94"/>
      <c r="G37" s="94"/>
      <c r="H37" s="78"/>
    </row>
    <row r="38" spans="6:8" ht="9.75" customHeight="1">
      <c r="F38" s="94"/>
      <c r="G38" s="94"/>
      <c r="H38" s="78"/>
    </row>
    <row r="39" ht="12.75" customHeight="1">
      <c r="H39" s="78"/>
    </row>
    <row r="40" ht="12.75" customHeight="1">
      <c r="H40" s="78"/>
    </row>
    <row r="41" spans="2:8" ht="9.75" customHeight="1">
      <c r="B41" s="94"/>
      <c r="E41" s="94"/>
      <c r="F41" s="94"/>
      <c r="G41" s="94"/>
      <c r="H41" s="78"/>
    </row>
    <row r="42" ht="12.75" customHeight="1">
      <c r="H42" s="78"/>
    </row>
    <row r="43" ht="12.75" customHeight="1">
      <c r="H43" s="78"/>
    </row>
    <row r="44" ht="12.75" customHeight="1">
      <c r="H44" s="78"/>
    </row>
    <row r="45" spans="5:8" ht="9.75" customHeight="1">
      <c r="E45" s="94"/>
      <c r="H45" s="78"/>
    </row>
    <row r="46" ht="11.25">
      <c r="H46" s="78"/>
    </row>
    <row r="47" ht="11.25">
      <c r="H47" s="78"/>
    </row>
    <row r="48" ht="11.25">
      <c r="H48" s="78"/>
    </row>
    <row r="49" ht="11.25">
      <c r="H49" s="78"/>
    </row>
    <row r="50" ht="11.25">
      <c r="H50" s="78"/>
    </row>
    <row r="51" ht="11.25">
      <c r="H51" s="78"/>
    </row>
    <row r="52" ht="11.25">
      <c r="H52" s="78"/>
    </row>
    <row r="53" ht="11.25">
      <c r="H53" s="78"/>
    </row>
    <row r="54" ht="11.25">
      <c r="H54" s="78"/>
    </row>
    <row r="55" ht="11.25">
      <c r="H55" s="78"/>
    </row>
    <row r="56" ht="11.25">
      <c r="H56" s="78"/>
    </row>
    <row r="57" ht="11.25">
      <c r="H57" s="78"/>
    </row>
    <row r="58" ht="11.25">
      <c r="H58" s="78"/>
    </row>
    <row r="59" ht="11.25">
      <c r="H59" s="78"/>
    </row>
    <row r="60" ht="11.25">
      <c r="H60" s="78"/>
    </row>
    <row r="61" ht="11.25">
      <c r="H61" s="78"/>
    </row>
    <row r="62" ht="11.25">
      <c r="H62" s="78"/>
    </row>
    <row r="63" ht="11.25">
      <c r="H63" s="78"/>
    </row>
    <row r="64" ht="11.25">
      <c r="H64" s="78"/>
    </row>
    <row r="65" ht="11.25">
      <c r="H65" s="78"/>
    </row>
    <row r="66" ht="11.25">
      <c r="H66" s="78"/>
    </row>
    <row r="67" ht="11.25">
      <c r="H67" s="78"/>
    </row>
    <row r="68" ht="11.25">
      <c r="H68" s="78"/>
    </row>
    <row r="69" ht="11.25">
      <c r="H69" s="78"/>
    </row>
    <row r="70" ht="11.25">
      <c r="H70" s="78"/>
    </row>
    <row r="71" ht="11.25">
      <c r="H71" s="78"/>
    </row>
    <row r="72" ht="11.25">
      <c r="H72" s="78"/>
    </row>
    <row r="73" ht="11.25">
      <c r="H73" s="78"/>
    </row>
    <row r="74" ht="11.25">
      <c r="H74" s="78"/>
    </row>
    <row r="75" ht="11.25">
      <c r="H75" s="78"/>
    </row>
    <row r="76" ht="11.25">
      <c r="H76" s="78"/>
    </row>
    <row r="77" ht="11.25">
      <c r="H77" s="78"/>
    </row>
    <row r="78" ht="11.25">
      <c r="H78" s="78"/>
    </row>
    <row r="79" ht="11.25">
      <c r="H79" s="78"/>
    </row>
    <row r="80" ht="11.25">
      <c r="H80" s="78"/>
    </row>
    <row r="81" ht="11.25">
      <c r="H81" s="78"/>
    </row>
    <row r="82" ht="11.25">
      <c r="H82" s="78"/>
    </row>
    <row r="83" ht="11.25">
      <c r="H83" s="78"/>
    </row>
    <row r="84" ht="11.25">
      <c r="H84" s="78"/>
    </row>
    <row r="85" ht="11.25">
      <c r="H85" s="78"/>
    </row>
    <row r="86" ht="11.25">
      <c r="H86" s="78"/>
    </row>
    <row r="87" ht="11.25">
      <c r="H87" s="78"/>
    </row>
    <row r="88" ht="11.25">
      <c r="H88" s="78"/>
    </row>
    <row r="89" ht="11.25">
      <c r="H89" s="78"/>
    </row>
    <row r="90" ht="11.25">
      <c r="H90" s="78"/>
    </row>
    <row r="91" ht="11.25">
      <c r="H91" s="78"/>
    </row>
    <row r="92" ht="11.25">
      <c r="H92" s="78"/>
    </row>
    <row r="93" ht="11.25">
      <c r="H93" s="78"/>
    </row>
    <row r="94" ht="11.25">
      <c r="H94" s="78"/>
    </row>
    <row r="95" ht="11.25">
      <c r="H95" s="78"/>
    </row>
    <row r="96" ht="11.25">
      <c r="H96" s="78"/>
    </row>
    <row r="97" ht="11.25">
      <c r="H97" s="78"/>
    </row>
    <row r="98" ht="11.25">
      <c r="H98" s="78"/>
    </row>
    <row r="99" ht="11.25">
      <c r="H99" s="78"/>
    </row>
    <row r="100" ht="11.25">
      <c r="H100" s="78"/>
    </row>
    <row r="101" ht="11.25">
      <c r="H101" s="78"/>
    </row>
    <row r="102" ht="11.25">
      <c r="H102" s="78"/>
    </row>
    <row r="103" ht="11.25">
      <c r="H103" s="78"/>
    </row>
    <row r="104" ht="11.25">
      <c r="H104" s="78"/>
    </row>
    <row r="105" ht="11.25">
      <c r="H105" s="78"/>
    </row>
    <row r="106" ht="11.25">
      <c r="H106" s="78"/>
    </row>
    <row r="107" ht="11.25">
      <c r="H107" s="78"/>
    </row>
    <row r="108" ht="11.25">
      <c r="H108" s="78"/>
    </row>
    <row r="109" ht="11.25">
      <c r="H109" s="78"/>
    </row>
    <row r="110" ht="11.25">
      <c r="H110" s="78"/>
    </row>
    <row r="111" ht="11.25">
      <c r="H111" s="78"/>
    </row>
    <row r="112" ht="11.25">
      <c r="H112" s="78"/>
    </row>
    <row r="113" ht="11.25">
      <c r="H113" s="78"/>
    </row>
    <row r="114" ht="11.25">
      <c r="H114" s="78"/>
    </row>
    <row r="115" ht="11.25">
      <c r="H115" s="78"/>
    </row>
    <row r="116" ht="11.25">
      <c r="H116" s="78"/>
    </row>
    <row r="117" ht="11.25">
      <c r="H117" s="78"/>
    </row>
    <row r="118" ht="11.25">
      <c r="H118" s="78"/>
    </row>
    <row r="119" ht="11.25">
      <c r="H119" s="78"/>
    </row>
    <row r="120" ht="11.25">
      <c r="H120" s="78"/>
    </row>
    <row r="121" ht="11.25">
      <c r="H121" s="78"/>
    </row>
    <row r="122" ht="11.25">
      <c r="H122" s="78"/>
    </row>
    <row r="123" ht="11.25">
      <c r="H123" s="78"/>
    </row>
    <row r="124" ht="11.25">
      <c r="H124" s="78"/>
    </row>
    <row r="125" ht="11.25">
      <c r="H125" s="78"/>
    </row>
    <row r="126" ht="11.25">
      <c r="H126" s="78"/>
    </row>
    <row r="127" ht="11.25">
      <c r="H127" s="78"/>
    </row>
    <row r="128" ht="11.25">
      <c r="H128" s="78"/>
    </row>
    <row r="129" ht="11.25">
      <c r="H129" s="78"/>
    </row>
    <row r="130" ht="11.25">
      <c r="H130" s="78"/>
    </row>
    <row r="131" ht="11.25">
      <c r="H131" s="78"/>
    </row>
  </sheetData>
  <sheetProtection formatCells="0" formatColumns="0" formatRows="0"/>
  <mergeCells count="6">
    <mergeCell ref="E5:G5"/>
    <mergeCell ref="H5:H6"/>
    <mergeCell ref="A5:A6"/>
    <mergeCell ref="B5:B6"/>
    <mergeCell ref="C5:C6"/>
    <mergeCell ref="D5:D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SheetLayoutView="100" workbookViewId="0" topLeftCell="A1">
      <selection activeCell="A1" sqref="A1"/>
    </sheetView>
  </sheetViews>
  <sheetFormatPr defaultColWidth="6.875" defaultRowHeight="12.75" customHeight="1"/>
  <cols>
    <col min="1" max="2" width="6.875" style="118" customWidth="1"/>
    <col min="3" max="3" width="6.375" style="118" customWidth="1"/>
    <col min="4" max="5" width="6.875" style="118" customWidth="1"/>
    <col min="6" max="6" width="13.75390625" style="118" customWidth="1"/>
    <col min="7" max="7" width="17.75390625" style="118" customWidth="1"/>
    <col min="8" max="8" width="17.25390625" style="119" customWidth="1"/>
    <col min="9" max="10" width="12.625" style="111" customWidth="1"/>
    <col min="11" max="16" width="10.00390625" style="110" customWidth="1"/>
    <col min="17" max="17" width="13.00390625" style="111" customWidth="1"/>
    <col min="18" max="18" width="6.875" style="107" customWidth="1"/>
    <col min="19" max="19" width="45.375" style="107" customWidth="1"/>
    <col min="20" max="230" width="6.875" style="107" customWidth="1"/>
    <col min="231" max="16384" width="6.875" style="118" customWidth="1"/>
  </cols>
  <sheetData>
    <row r="1" spans="8:256" s="92" customFormat="1" ht="25.5" customHeight="1">
      <c r="H1" s="93" t="s">
        <v>112</v>
      </c>
      <c r="I1" s="104"/>
      <c r="J1" s="104"/>
      <c r="K1" s="105"/>
      <c r="L1" s="105"/>
      <c r="M1" s="105"/>
      <c r="N1" s="105"/>
      <c r="O1" s="105"/>
      <c r="P1" s="105"/>
      <c r="Q1" s="106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8:256" s="92" customFormat="1" ht="25.5" customHeight="1">
      <c r="H2" s="108"/>
      <c r="I2" s="109"/>
      <c r="J2" s="109"/>
      <c r="K2" s="110"/>
      <c r="L2" s="110"/>
      <c r="M2" s="110"/>
      <c r="N2" s="110"/>
      <c r="O2" s="110"/>
      <c r="P2" s="110"/>
      <c r="Q2" s="111" t="s">
        <v>1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s="92" customFormat="1" ht="25.5" customHeight="1">
      <c r="A3" s="198" t="s">
        <v>113</v>
      </c>
      <c r="B3" s="185"/>
      <c r="C3" s="186"/>
      <c r="D3" s="187" t="s">
        <v>114</v>
      </c>
      <c r="E3" s="187" t="s">
        <v>115</v>
      </c>
      <c r="F3" s="187" t="s">
        <v>116</v>
      </c>
      <c r="G3" s="187" t="s">
        <v>117</v>
      </c>
      <c r="H3" s="187" t="s">
        <v>118</v>
      </c>
      <c r="I3" s="197" t="s">
        <v>107</v>
      </c>
      <c r="J3" s="190" t="s">
        <v>108</v>
      </c>
      <c r="K3" s="191"/>
      <c r="L3" s="191"/>
      <c r="M3" s="295"/>
      <c r="N3" s="294" t="s">
        <v>119</v>
      </c>
      <c r="O3" s="196"/>
      <c r="P3" s="196"/>
      <c r="Q3" s="19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s="92" customFormat="1" ht="33.75" customHeight="1">
      <c r="A4" s="112" t="s">
        <v>120</v>
      </c>
      <c r="B4" s="112" t="s">
        <v>121</v>
      </c>
      <c r="C4" s="112" t="s">
        <v>122</v>
      </c>
      <c r="D4" s="188"/>
      <c r="E4" s="188"/>
      <c r="F4" s="188"/>
      <c r="G4" s="188"/>
      <c r="H4" s="189"/>
      <c r="I4" s="197"/>
      <c r="J4" s="103" t="s">
        <v>123</v>
      </c>
      <c r="K4" s="113" t="s">
        <v>109</v>
      </c>
      <c r="L4" s="113" t="s">
        <v>110</v>
      </c>
      <c r="M4" s="113" t="s">
        <v>111</v>
      </c>
      <c r="N4" s="113" t="s">
        <v>123</v>
      </c>
      <c r="O4" s="113" t="s">
        <v>124</v>
      </c>
      <c r="P4" s="113" t="s">
        <v>125</v>
      </c>
      <c r="Q4" s="114" t="s">
        <v>126</v>
      </c>
      <c r="R4" s="107"/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s="92" customFormat="1" ht="21.75" customHeight="1">
      <c r="A5" s="116" t="s">
        <v>62</v>
      </c>
      <c r="B5" s="116" t="s">
        <v>62</v>
      </c>
      <c r="C5" s="116" t="s">
        <v>62</v>
      </c>
      <c r="D5" s="116" t="s">
        <v>62</v>
      </c>
      <c r="E5" s="116" t="s">
        <v>62</v>
      </c>
      <c r="F5" s="116" t="s">
        <v>62</v>
      </c>
      <c r="G5" s="116" t="s">
        <v>62</v>
      </c>
      <c r="H5" s="116" t="s">
        <v>62</v>
      </c>
      <c r="I5" s="116">
        <v>1</v>
      </c>
      <c r="J5" s="116">
        <v>0</v>
      </c>
      <c r="K5" s="117">
        <v>2</v>
      </c>
      <c r="L5" s="117">
        <v>3</v>
      </c>
      <c r="M5" s="117">
        <v>4</v>
      </c>
      <c r="N5" s="117">
        <v>5</v>
      </c>
      <c r="O5" s="117">
        <v>6</v>
      </c>
      <c r="P5" s="117">
        <v>7</v>
      </c>
      <c r="Q5" s="116">
        <v>8</v>
      </c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17" ht="21.75" customHeight="1">
      <c r="A6" s="242"/>
      <c r="B6" s="242"/>
      <c r="C6" s="242"/>
      <c r="D6" s="243"/>
      <c r="E6" s="243"/>
      <c r="F6" s="244"/>
      <c r="G6" s="242"/>
      <c r="H6" s="247" t="s">
        <v>6</v>
      </c>
      <c r="I6" s="245">
        <f aca="true" t="shared" si="0" ref="I6:Q6">I7+I11+I31+I43+I88</f>
        <v>2140.36</v>
      </c>
      <c r="J6" s="246">
        <f t="shared" si="0"/>
        <v>1196.88</v>
      </c>
      <c r="K6" s="245">
        <f t="shared" si="0"/>
        <v>997.59</v>
      </c>
      <c r="L6" s="245">
        <f t="shared" si="0"/>
        <v>110.77</v>
      </c>
      <c r="M6" s="245">
        <f t="shared" si="0"/>
        <v>88.52000000000001</v>
      </c>
      <c r="N6" s="246">
        <f t="shared" si="0"/>
        <v>943.48</v>
      </c>
      <c r="O6" s="245">
        <f t="shared" si="0"/>
        <v>349.4</v>
      </c>
      <c r="P6" s="245">
        <f t="shared" si="0"/>
        <v>594.08</v>
      </c>
      <c r="Q6" s="245">
        <f t="shared" si="0"/>
        <v>0</v>
      </c>
    </row>
    <row r="7" spans="1:17" ht="21.75" customHeight="1">
      <c r="A7" s="242" t="s">
        <v>202</v>
      </c>
      <c r="B7" s="242"/>
      <c r="C7" s="242"/>
      <c r="D7" s="243"/>
      <c r="E7" s="243"/>
      <c r="F7" s="244" t="s">
        <v>242</v>
      </c>
      <c r="G7" s="242"/>
      <c r="H7" s="242"/>
      <c r="I7" s="245">
        <f aca="true" t="shared" si="1" ref="I7:Q9">I8</f>
        <v>2</v>
      </c>
      <c r="J7" s="246">
        <f t="shared" si="1"/>
        <v>0</v>
      </c>
      <c r="K7" s="245">
        <f t="shared" si="1"/>
        <v>0</v>
      </c>
      <c r="L7" s="245">
        <f t="shared" si="1"/>
        <v>0</v>
      </c>
      <c r="M7" s="245">
        <f t="shared" si="1"/>
        <v>0</v>
      </c>
      <c r="N7" s="246">
        <f t="shared" si="1"/>
        <v>2</v>
      </c>
      <c r="O7" s="245">
        <f t="shared" si="1"/>
        <v>2</v>
      </c>
      <c r="P7" s="245">
        <f t="shared" si="1"/>
        <v>0</v>
      </c>
      <c r="Q7" s="245">
        <f t="shared" si="1"/>
        <v>0</v>
      </c>
    </row>
    <row r="8" spans="1:17" ht="21.75" customHeight="1">
      <c r="A8" s="242"/>
      <c r="B8" s="242" t="s">
        <v>203</v>
      </c>
      <c r="C8" s="242"/>
      <c r="D8" s="243"/>
      <c r="E8" s="243"/>
      <c r="F8" s="244" t="s">
        <v>243</v>
      </c>
      <c r="G8" s="242"/>
      <c r="H8" s="242"/>
      <c r="I8" s="245">
        <f t="shared" si="1"/>
        <v>2</v>
      </c>
      <c r="J8" s="246">
        <f t="shared" si="1"/>
        <v>0</v>
      </c>
      <c r="K8" s="245">
        <f t="shared" si="1"/>
        <v>0</v>
      </c>
      <c r="L8" s="245">
        <f t="shared" si="1"/>
        <v>0</v>
      </c>
      <c r="M8" s="245">
        <f t="shared" si="1"/>
        <v>0</v>
      </c>
      <c r="N8" s="246">
        <f t="shared" si="1"/>
        <v>2</v>
      </c>
      <c r="O8" s="245">
        <f t="shared" si="1"/>
        <v>2</v>
      </c>
      <c r="P8" s="245">
        <f t="shared" si="1"/>
        <v>0</v>
      </c>
      <c r="Q8" s="245">
        <f t="shared" si="1"/>
        <v>0</v>
      </c>
    </row>
    <row r="9" spans="1:17" ht="21.75" customHeight="1">
      <c r="A9" s="242"/>
      <c r="B9" s="242"/>
      <c r="C9" s="242" t="s">
        <v>204</v>
      </c>
      <c r="D9" s="243"/>
      <c r="E9" s="243"/>
      <c r="F9" s="244" t="s">
        <v>244</v>
      </c>
      <c r="G9" s="242"/>
      <c r="H9" s="242"/>
      <c r="I9" s="245">
        <f t="shared" si="1"/>
        <v>2</v>
      </c>
      <c r="J9" s="246">
        <f t="shared" si="1"/>
        <v>0</v>
      </c>
      <c r="K9" s="245">
        <f t="shared" si="1"/>
        <v>0</v>
      </c>
      <c r="L9" s="245">
        <f t="shared" si="1"/>
        <v>0</v>
      </c>
      <c r="M9" s="245">
        <f t="shared" si="1"/>
        <v>0</v>
      </c>
      <c r="N9" s="246">
        <f t="shared" si="1"/>
        <v>2</v>
      </c>
      <c r="O9" s="245">
        <f t="shared" si="1"/>
        <v>2</v>
      </c>
      <c r="P9" s="245">
        <f t="shared" si="1"/>
        <v>0</v>
      </c>
      <c r="Q9" s="245">
        <f t="shared" si="1"/>
        <v>0</v>
      </c>
    </row>
    <row r="10" spans="1:17" ht="21.75" customHeight="1">
      <c r="A10" s="242" t="s">
        <v>245</v>
      </c>
      <c r="B10" s="242" t="s">
        <v>246</v>
      </c>
      <c r="C10" s="242" t="s">
        <v>247</v>
      </c>
      <c r="D10" s="243" t="s">
        <v>242</v>
      </c>
      <c r="E10" s="243" t="s">
        <v>248</v>
      </c>
      <c r="F10" s="244" t="s">
        <v>249</v>
      </c>
      <c r="G10" s="242" t="s">
        <v>186</v>
      </c>
      <c r="H10" s="242" t="s">
        <v>187</v>
      </c>
      <c r="I10" s="245">
        <v>2</v>
      </c>
      <c r="J10" s="246">
        <v>0</v>
      </c>
      <c r="K10" s="245">
        <v>0</v>
      </c>
      <c r="L10" s="245">
        <v>0</v>
      </c>
      <c r="M10" s="245">
        <v>0</v>
      </c>
      <c r="N10" s="246">
        <v>2</v>
      </c>
      <c r="O10" s="245">
        <v>2</v>
      </c>
      <c r="P10" s="245">
        <v>0</v>
      </c>
      <c r="Q10" s="245">
        <v>0</v>
      </c>
    </row>
    <row r="11" spans="1:17" ht="21.75" customHeight="1">
      <c r="A11" s="242" t="s">
        <v>206</v>
      </c>
      <c r="B11" s="242"/>
      <c r="C11" s="242"/>
      <c r="D11" s="243"/>
      <c r="E11" s="243"/>
      <c r="F11" s="244" t="s">
        <v>250</v>
      </c>
      <c r="G11" s="242"/>
      <c r="H11" s="242"/>
      <c r="I11" s="245">
        <f aca="true" t="shared" si="2" ref="I11:Q11">I12</f>
        <v>238.88</v>
      </c>
      <c r="J11" s="246">
        <f t="shared" si="2"/>
        <v>238.88</v>
      </c>
      <c r="K11" s="245">
        <f t="shared" si="2"/>
        <v>118.76</v>
      </c>
      <c r="L11" s="245">
        <f t="shared" si="2"/>
        <v>110</v>
      </c>
      <c r="M11" s="245">
        <f t="shared" si="2"/>
        <v>10.12</v>
      </c>
      <c r="N11" s="246">
        <f t="shared" si="2"/>
        <v>0</v>
      </c>
      <c r="O11" s="245">
        <f t="shared" si="2"/>
        <v>0</v>
      </c>
      <c r="P11" s="245">
        <f t="shared" si="2"/>
        <v>0</v>
      </c>
      <c r="Q11" s="245">
        <f t="shared" si="2"/>
        <v>0</v>
      </c>
    </row>
    <row r="12" spans="1:17" ht="21.75" customHeight="1">
      <c r="A12" s="242"/>
      <c r="B12" s="242" t="s">
        <v>207</v>
      </c>
      <c r="C12" s="242"/>
      <c r="D12" s="243"/>
      <c r="E12" s="243"/>
      <c r="F12" s="244" t="s">
        <v>251</v>
      </c>
      <c r="G12" s="242"/>
      <c r="H12" s="242"/>
      <c r="I12" s="245">
        <f aca="true" t="shared" si="3" ref="I12:Q12">I13+I15+I22</f>
        <v>238.88</v>
      </c>
      <c r="J12" s="246">
        <f t="shared" si="3"/>
        <v>238.88</v>
      </c>
      <c r="K12" s="245">
        <f t="shared" si="3"/>
        <v>118.76</v>
      </c>
      <c r="L12" s="245">
        <f t="shared" si="3"/>
        <v>110</v>
      </c>
      <c r="M12" s="245">
        <f t="shared" si="3"/>
        <v>10.12</v>
      </c>
      <c r="N12" s="246">
        <f t="shared" si="3"/>
        <v>0</v>
      </c>
      <c r="O12" s="245">
        <f t="shared" si="3"/>
        <v>0</v>
      </c>
      <c r="P12" s="245">
        <f t="shared" si="3"/>
        <v>0</v>
      </c>
      <c r="Q12" s="245">
        <f t="shared" si="3"/>
        <v>0</v>
      </c>
    </row>
    <row r="13" spans="1:17" ht="21.75" customHeight="1">
      <c r="A13" s="242"/>
      <c r="B13" s="242"/>
      <c r="C13" s="242" t="s">
        <v>208</v>
      </c>
      <c r="D13" s="243"/>
      <c r="E13" s="243"/>
      <c r="F13" s="244" t="s">
        <v>252</v>
      </c>
      <c r="G13" s="242"/>
      <c r="H13" s="242"/>
      <c r="I13" s="245">
        <f aca="true" t="shared" si="4" ref="I13:Q13">I14</f>
        <v>37.41</v>
      </c>
      <c r="J13" s="246">
        <f t="shared" si="4"/>
        <v>37.41</v>
      </c>
      <c r="K13" s="245">
        <f t="shared" si="4"/>
        <v>0</v>
      </c>
      <c r="L13" s="245">
        <f t="shared" si="4"/>
        <v>34.55</v>
      </c>
      <c r="M13" s="245">
        <f t="shared" si="4"/>
        <v>2.86</v>
      </c>
      <c r="N13" s="246">
        <f t="shared" si="4"/>
        <v>0</v>
      </c>
      <c r="O13" s="245">
        <f t="shared" si="4"/>
        <v>0</v>
      </c>
      <c r="P13" s="245">
        <f t="shared" si="4"/>
        <v>0</v>
      </c>
      <c r="Q13" s="245">
        <f t="shared" si="4"/>
        <v>0</v>
      </c>
    </row>
    <row r="14" spans="1:17" ht="21.75" customHeight="1">
      <c r="A14" s="242" t="s">
        <v>253</v>
      </c>
      <c r="B14" s="242" t="s">
        <v>254</v>
      </c>
      <c r="C14" s="242" t="s">
        <v>255</v>
      </c>
      <c r="D14" s="243" t="s">
        <v>250</v>
      </c>
      <c r="E14" s="243" t="s">
        <v>256</v>
      </c>
      <c r="F14" s="244" t="s">
        <v>257</v>
      </c>
      <c r="G14" s="242" t="s">
        <v>186</v>
      </c>
      <c r="H14" s="242" t="s">
        <v>187</v>
      </c>
      <c r="I14" s="245">
        <v>37.41</v>
      </c>
      <c r="J14" s="246">
        <v>37.41</v>
      </c>
      <c r="K14" s="245">
        <v>0</v>
      </c>
      <c r="L14" s="245">
        <v>34.55</v>
      </c>
      <c r="M14" s="245">
        <v>2.86</v>
      </c>
      <c r="N14" s="246">
        <v>0</v>
      </c>
      <c r="O14" s="245">
        <v>0</v>
      </c>
      <c r="P14" s="245">
        <v>0</v>
      </c>
      <c r="Q14" s="245">
        <v>0</v>
      </c>
    </row>
    <row r="15" spans="1:17" ht="21.75" customHeight="1">
      <c r="A15" s="242"/>
      <c r="B15" s="242"/>
      <c r="C15" s="242" t="s">
        <v>210</v>
      </c>
      <c r="D15" s="243"/>
      <c r="E15" s="243"/>
      <c r="F15" s="244" t="s">
        <v>258</v>
      </c>
      <c r="G15" s="242"/>
      <c r="H15" s="242"/>
      <c r="I15" s="245">
        <f aca="true" t="shared" si="5" ref="I15:Q15">SUM(I16:I21)</f>
        <v>82.71</v>
      </c>
      <c r="J15" s="246">
        <f t="shared" si="5"/>
        <v>82.71</v>
      </c>
      <c r="K15" s="245">
        <f t="shared" si="5"/>
        <v>0</v>
      </c>
      <c r="L15" s="245">
        <f t="shared" si="5"/>
        <v>75.45</v>
      </c>
      <c r="M15" s="245">
        <f t="shared" si="5"/>
        <v>7.26</v>
      </c>
      <c r="N15" s="246">
        <f t="shared" si="5"/>
        <v>0</v>
      </c>
      <c r="O15" s="245">
        <f t="shared" si="5"/>
        <v>0</v>
      </c>
      <c r="P15" s="245">
        <f t="shared" si="5"/>
        <v>0</v>
      </c>
      <c r="Q15" s="245">
        <f t="shared" si="5"/>
        <v>0</v>
      </c>
    </row>
    <row r="16" spans="1:17" ht="21.75" customHeight="1">
      <c r="A16" s="242" t="s">
        <v>253</v>
      </c>
      <c r="B16" s="242" t="s">
        <v>254</v>
      </c>
      <c r="C16" s="242" t="s">
        <v>259</v>
      </c>
      <c r="D16" s="243" t="s">
        <v>250</v>
      </c>
      <c r="E16" s="243" t="s">
        <v>256</v>
      </c>
      <c r="F16" s="244" t="s">
        <v>260</v>
      </c>
      <c r="G16" s="242" t="s">
        <v>188</v>
      </c>
      <c r="H16" s="242" t="s">
        <v>189</v>
      </c>
      <c r="I16" s="245">
        <v>4.62</v>
      </c>
      <c r="J16" s="246">
        <v>4.62</v>
      </c>
      <c r="K16" s="245">
        <v>0</v>
      </c>
      <c r="L16" s="245">
        <v>4.4</v>
      </c>
      <c r="M16" s="245">
        <v>0.22</v>
      </c>
      <c r="N16" s="246">
        <v>0</v>
      </c>
      <c r="O16" s="245">
        <v>0</v>
      </c>
      <c r="P16" s="245">
        <v>0</v>
      </c>
      <c r="Q16" s="245">
        <v>0</v>
      </c>
    </row>
    <row r="17" spans="1:17" ht="21.75" customHeight="1">
      <c r="A17" s="242" t="s">
        <v>253</v>
      </c>
      <c r="B17" s="242" t="s">
        <v>254</v>
      </c>
      <c r="C17" s="242" t="s">
        <v>259</v>
      </c>
      <c r="D17" s="243"/>
      <c r="E17" s="243"/>
      <c r="F17" s="244" t="s">
        <v>260</v>
      </c>
      <c r="G17" s="242" t="s">
        <v>190</v>
      </c>
      <c r="H17" s="242" t="s">
        <v>191</v>
      </c>
      <c r="I17" s="245">
        <v>4.45</v>
      </c>
      <c r="J17" s="246">
        <v>4.45</v>
      </c>
      <c r="K17" s="245">
        <v>0</v>
      </c>
      <c r="L17" s="245">
        <v>4.12</v>
      </c>
      <c r="M17" s="245">
        <v>0.33</v>
      </c>
      <c r="N17" s="246">
        <v>0</v>
      </c>
      <c r="O17" s="245">
        <v>0</v>
      </c>
      <c r="P17" s="245">
        <v>0</v>
      </c>
      <c r="Q17" s="245">
        <v>0</v>
      </c>
    </row>
    <row r="18" spans="1:17" ht="21.75" customHeight="1">
      <c r="A18" s="242" t="s">
        <v>253</v>
      </c>
      <c r="B18" s="242" t="s">
        <v>254</v>
      </c>
      <c r="C18" s="242" t="s">
        <v>259</v>
      </c>
      <c r="D18" s="243"/>
      <c r="E18" s="243"/>
      <c r="F18" s="244" t="s">
        <v>260</v>
      </c>
      <c r="G18" s="242" t="s">
        <v>192</v>
      </c>
      <c r="H18" s="242" t="s">
        <v>193</v>
      </c>
      <c r="I18" s="245">
        <v>13.56</v>
      </c>
      <c r="J18" s="246">
        <v>13.56</v>
      </c>
      <c r="K18" s="245">
        <v>0</v>
      </c>
      <c r="L18" s="245">
        <v>12.35</v>
      </c>
      <c r="M18" s="245">
        <v>1.21</v>
      </c>
      <c r="N18" s="246">
        <v>0</v>
      </c>
      <c r="O18" s="245">
        <v>0</v>
      </c>
      <c r="P18" s="245">
        <v>0</v>
      </c>
      <c r="Q18" s="245">
        <v>0</v>
      </c>
    </row>
    <row r="19" spans="1:17" ht="21.75" customHeight="1">
      <c r="A19" s="242" t="s">
        <v>253</v>
      </c>
      <c r="B19" s="242" t="s">
        <v>254</v>
      </c>
      <c r="C19" s="242" t="s">
        <v>259</v>
      </c>
      <c r="D19" s="243"/>
      <c r="E19" s="243"/>
      <c r="F19" s="244" t="s">
        <v>260</v>
      </c>
      <c r="G19" s="242" t="s">
        <v>194</v>
      </c>
      <c r="H19" s="242" t="s">
        <v>195</v>
      </c>
      <c r="I19" s="245">
        <v>25.12</v>
      </c>
      <c r="J19" s="246">
        <v>25.12</v>
      </c>
      <c r="K19" s="245">
        <v>0</v>
      </c>
      <c r="L19" s="245">
        <v>22.59</v>
      </c>
      <c r="M19" s="245">
        <v>2.53</v>
      </c>
      <c r="N19" s="246">
        <v>0</v>
      </c>
      <c r="O19" s="245">
        <v>0</v>
      </c>
      <c r="P19" s="245">
        <v>0</v>
      </c>
      <c r="Q19" s="245">
        <v>0</v>
      </c>
    </row>
    <row r="20" spans="1:17" ht="21.75" customHeight="1">
      <c r="A20" s="242" t="s">
        <v>253</v>
      </c>
      <c r="B20" s="242" t="s">
        <v>254</v>
      </c>
      <c r="C20" s="242" t="s">
        <v>259</v>
      </c>
      <c r="D20" s="243"/>
      <c r="E20" s="243"/>
      <c r="F20" s="244" t="s">
        <v>260</v>
      </c>
      <c r="G20" s="242" t="s">
        <v>196</v>
      </c>
      <c r="H20" s="242" t="s">
        <v>197</v>
      </c>
      <c r="I20" s="245">
        <v>17.55</v>
      </c>
      <c r="J20" s="246">
        <v>17.55</v>
      </c>
      <c r="K20" s="245">
        <v>0</v>
      </c>
      <c r="L20" s="245">
        <v>16.12</v>
      </c>
      <c r="M20" s="245">
        <v>1.43</v>
      </c>
      <c r="N20" s="246">
        <v>0</v>
      </c>
      <c r="O20" s="245">
        <v>0</v>
      </c>
      <c r="P20" s="245">
        <v>0</v>
      </c>
      <c r="Q20" s="245">
        <v>0</v>
      </c>
    </row>
    <row r="21" spans="1:17" ht="21.75" customHeight="1">
      <c r="A21" s="242" t="s">
        <v>253</v>
      </c>
      <c r="B21" s="242" t="s">
        <v>254</v>
      </c>
      <c r="C21" s="242" t="s">
        <v>259</v>
      </c>
      <c r="D21" s="243"/>
      <c r="E21" s="243"/>
      <c r="F21" s="244" t="s">
        <v>260</v>
      </c>
      <c r="G21" s="242" t="s">
        <v>200</v>
      </c>
      <c r="H21" s="242" t="s">
        <v>201</v>
      </c>
      <c r="I21" s="245">
        <v>17.41</v>
      </c>
      <c r="J21" s="246">
        <v>17.41</v>
      </c>
      <c r="K21" s="245">
        <v>0</v>
      </c>
      <c r="L21" s="245">
        <v>15.87</v>
      </c>
      <c r="M21" s="245">
        <v>1.54</v>
      </c>
      <c r="N21" s="246">
        <v>0</v>
      </c>
      <c r="O21" s="245">
        <v>0</v>
      </c>
      <c r="P21" s="245">
        <v>0</v>
      </c>
      <c r="Q21" s="245">
        <v>0</v>
      </c>
    </row>
    <row r="22" spans="1:17" ht="21.75" customHeight="1">
      <c r="A22" s="242"/>
      <c r="B22" s="242"/>
      <c r="C22" s="242" t="s">
        <v>207</v>
      </c>
      <c r="D22" s="243"/>
      <c r="E22" s="243"/>
      <c r="F22" s="244" t="s">
        <v>261</v>
      </c>
      <c r="G22" s="242"/>
      <c r="H22" s="242"/>
      <c r="I22" s="245">
        <f aca="true" t="shared" si="6" ref="I22:Q22">SUM(I23:I30)</f>
        <v>118.76</v>
      </c>
      <c r="J22" s="246">
        <f t="shared" si="6"/>
        <v>118.76</v>
      </c>
      <c r="K22" s="245">
        <f t="shared" si="6"/>
        <v>118.76</v>
      </c>
      <c r="L22" s="245">
        <f t="shared" si="6"/>
        <v>0</v>
      </c>
      <c r="M22" s="245">
        <f t="shared" si="6"/>
        <v>0</v>
      </c>
      <c r="N22" s="246">
        <f t="shared" si="6"/>
        <v>0</v>
      </c>
      <c r="O22" s="245">
        <f t="shared" si="6"/>
        <v>0</v>
      </c>
      <c r="P22" s="245">
        <f t="shared" si="6"/>
        <v>0</v>
      </c>
      <c r="Q22" s="245">
        <f t="shared" si="6"/>
        <v>0</v>
      </c>
    </row>
    <row r="23" spans="1:17" ht="21.75" customHeight="1">
      <c r="A23" s="242" t="s">
        <v>253</v>
      </c>
      <c r="B23" s="242" t="s">
        <v>254</v>
      </c>
      <c r="C23" s="242" t="s">
        <v>254</v>
      </c>
      <c r="D23" s="243" t="s">
        <v>250</v>
      </c>
      <c r="E23" s="243" t="s">
        <v>256</v>
      </c>
      <c r="F23" s="244" t="s">
        <v>262</v>
      </c>
      <c r="G23" s="242" t="s">
        <v>186</v>
      </c>
      <c r="H23" s="242" t="s">
        <v>187</v>
      </c>
      <c r="I23" s="245">
        <v>29.62</v>
      </c>
      <c r="J23" s="246">
        <v>29.62</v>
      </c>
      <c r="K23" s="245">
        <v>29.62</v>
      </c>
      <c r="L23" s="245">
        <v>0</v>
      </c>
      <c r="M23" s="245">
        <v>0</v>
      </c>
      <c r="N23" s="246">
        <v>0</v>
      </c>
      <c r="O23" s="245">
        <v>0</v>
      </c>
      <c r="P23" s="245">
        <v>0</v>
      </c>
      <c r="Q23" s="245">
        <v>0</v>
      </c>
    </row>
    <row r="24" spans="1:17" ht="21.75" customHeight="1">
      <c r="A24" s="242" t="s">
        <v>253</v>
      </c>
      <c r="B24" s="242" t="s">
        <v>254</v>
      </c>
      <c r="C24" s="242" t="s">
        <v>254</v>
      </c>
      <c r="D24" s="243"/>
      <c r="E24" s="243"/>
      <c r="F24" s="244" t="s">
        <v>262</v>
      </c>
      <c r="G24" s="242" t="s">
        <v>188</v>
      </c>
      <c r="H24" s="242" t="s">
        <v>189</v>
      </c>
      <c r="I24" s="245">
        <v>4.93</v>
      </c>
      <c r="J24" s="246">
        <v>4.93</v>
      </c>
      <c r="K24" s="245">
        <v>4.93</v>
      </c>
      <c r="L24" s="245">
        <v>0</v>
      </c>
      <c r="M24" s="245">
        <v>0</v>
      </c>
      <c r="N24" s="246">
        <v>0</v>
      </c>
      <c r="O24" s="245">
        <v>0</v>
      </c>
      <c r="P24" s="245">
        <v>0</v>
      </c>
      <c r="Q24" s="245">
        <v>0</v>
      </c>
    </row>
    <row r="25" spans="1:17" ht="21.75" customHeight="1">
      <c r="A25" s="242" t="s">
        <v>253</v>
      </c>
      <c r="B25" s="242" t="s">
        <v>254</v>
      </c>
      <c r="C25" s="242" t="s">
        <v>254</v>
      </c>
      <c r="D25" s="243"/>
      <c r="E25" s="243"/>
      <c r="F25" s="244" t="s">
        <v>262</v>
      </c>
      <c r="G25" s="242" t="s">
        <v>190</v>
      </c>
      <c r="H25" s="242" t="s">
        <v>191</v>
      </c>
      <c r="I25" s="245">
        <v>7.88</v>
      </c>
      <c r="J25" s="246">
        <v>7.88</v>
      </c>
      <c r="K25" s="245">
        <v>7.88</v>
      </c>
      <c r="L25" s="245">
        <v>0</v>
      </c>
      <c r="M25" s="245">
        <v>0</v>
      </c>
      <c r="N25" s="246">
        <v>0</v>
      </c>
      <c r="O25" s="245">
        <v>0</v>
      </c>
      <c r="P25" s="245">
        <v>0</v>
      </c>
      <c r="Q25" s="245">
        <v>0</v>
      </c>
    </row>
    <row r="26" spans="1:17" ht="21.75" customHeight="1">
      <c r="A26" s="242" t="s">
        <v>253</v>
      </c>
      <c r="B26" s="242" t="s">
        <v>254</v>
      </c>
      <c r="C26" s="242" t="s">
        <v>254</v>
      </c>
      <c r="D26" s="243"/>
      <c r="E26" s="243"/>
      <c r="F26" s="244" t="s">
        <v>262</v>
      </c>
      <c r="G26" s="242" t="s">
        <v>192</v>
      </c>
      <c r="H26" s="242" t="s">
        <v>193</v>
      </c>
      <c r="I26" s="245">
        <v>15.05</v>
      </c>
      <c r="J26" s="246">
        <v>15.05</v>
      </c>
      <c r="K26" s="245">
        <v>15.05</v>
      </c>
      <c r="L26" s="245">
        <v>0</v>
      </c>
      <c r="M26" s="245">
        <v>0</v>
      </c>
      <c r="N26" s="246">
        <v>0</v>
      </c>
      <c r="O26" s="245">
        <v>0</v>
      </c>
      <c r="P26" s="245">
        <v>0</v>
      </c>
      <c r="Q26" s="245">
        <v>0</v>
      </c>
    </row>
    <row r="27" spans="1:17" ht="21.75" customHeight="1">
      <c r="A27" s="242" t="s">
        <v>253</v>
      </c>
      <c r="B27" s="242" t="s">
        <v>254</v>
      </c>
      <c r="C27" s="242" t="s">
        <v>254</v>
      </c>
      <c r="D27" s="243"/>
      <c r="E27" s="243"/>
      <c r="F27" s="244" t="s">
        <v>262</v>
      </c>
      <c r="G27" s="242" t="s">
        <v>194</v>
      </c>
      <c r="H27" s="242" t="s">
        <v>195</v>
      </c>
      <c r="I27" s="245">
        <v>7.62</v>
      </c>
      <c r="J27" s="246">
        <v>7.62</v>
      </c>
      <c r="K27" s="245">
        <v>7.62</v>
      </c>
      <c r="L27" s="245">
        <v>0</v>
      </c>
      <c r="M27" s="245">
        <v>0</v>
      </c>
      <c r="N27" s="246">
        <v>0</v>
      </c>
      <c r="O27" s="245">
        <v>0</v>
      </c>
      <c r="P27" s="245">
        <v>0</v>
      </c>
      <c r="Q27" s="245">
        <v>0</v>
      </c>
    </row>
    <row r="28" spans="1:17" ht="21.75" customHeight="1">
      <c r="A28" s="242" t="s">
        <v>253</v>
      </c>
      <c r="B28" s="242" t="s">
        <v>254</v>
      </c>
      <c r="C28" s="242" t="s">
        <v>254</v>
      </c>
      <c r="D28" s="243"/>
      <c r="E28" s="243"/>
      <c r="F28" s="244" t="s">
        <v>262</v>
      </c>
      <c r="G28" s="242" t="s">
        <v>196</v>
      </c>
      <c r="H28" s="242" t="s">
        <v>197</v>
      </c>
      <c r="I28" s="245">
        <v>17.03</v>
      </c>
      <c r="J28" s="246">
        <v>17.03</v>
      </c>
      <c r="K28" s="245">
        <v>17.03</v>
      </c>
      <c r="L28" s="245">
        <v>0</v>
      </c>
      <c r="M28" s="245">
        <v>0</v>
      </c>
      <c r="N28" s="246">
        <v>0</v>
      </c>
      <c r="O28" s="245">
        <v>0</v>
      </c>
      <c r="P28" s="245">
        <v>0</v>
      </c>
      <c r="Q28" s="245">
        <v>0</v>
      </c>
    </row>
    <row r="29" spans="1:17" ht="21.75" customHeight="1">
      <c r="A29" s="242" t="s">
        <v>253</v>
      </c>
      <c r="B29" s="242" t="s">
        <v>254</v>
      </c>
      <c r="C29" s="242" t="s">
        <v>254</v>
      </c>
      <c r="D29" s="243"/>
      <c r="E29" s="243"/>
      <c r="F29" s="244" t="s">
        <v>262</v>
      </c>
      <c r="G29" s="242" t="s">
        <v>198</v>
      </c>
      <c r="H29" s="242" t="s">
        <v>199</v>
      </c>
      <c r="I29" s="245">
        <v>11.25</v>
      </c>
      <c r="J29" s="246">
        <v>11.25</v>
      </c>
      <c r="K29" s="245">
        <v>11.25</v>
      </c>
      <c r="L29" s="245">
        <v>0</v>
      </c>
      <c r="M29" s="245">
        <v>0</v>
      </c>
      <c r="N29" s="246">
        <v>0</v>
      </c>
      <c r="O29" s="245">
        <v>0</v>
      </c>
      <c r="P29" s="245">
        <v>0</v>
      </c>
      <c r="Q29" s="245">
        <v>0</v>
      </c>
    </row>
    <row r="30" spans="1:17" ht="21.75" customHeight="1">
      <c r="A30" s="242" t="s">
        <v>253</v>
      </c>
      <c r="B30" s="242" t="s">
        <v>254</v>
      </c>
      <c r="C30" s="242" t="s">
        <v>254</v>
      </c>
      <c r="D30" s="243"/>
      <c r="E30" s="243"/>
      <c r="F30" s="244" t="s">
        <v>262</v>
      </c>
      <c r="G30" s="242" t="s">
        <v>200</v>
      </c>
      <c r="H30" s="242" t="s">
        <v>201</v>
      </c>
      <c r="I30" s="245">
        <v>25.38</v>
      </c>
      <c r="J30" s="246">
        <v>25.38</v>
      </c>
      <c r="K30" s="245">
        <v>25.38</v>
      </c>
      <c r="L30" s="245">
        <v>0</v>
      </c>
      <c r="M30" s="245">
        <v>0</v>
      </c>
      <c r="N30" s="246">
        <v>0</v>
      </c>
      <c r="O30" s="245">
        <v>0</v>
      </c>
      <c r="P30" s="245">
        <v>0</v>
      </c>
      <c r="Q30" s="245">
        <v>0</v>
      </c>
    </row>
    <row r="31" spans="1:17" ht="21.75" customHeight="1">
      <c r="A31" s="242" t="s">
        <v>213</v>
      </c>
      <c r="B31" s="242"/>
      <c r="C31" s="242"/>
      <c r="D31" s="243"/>
      <c r="E31" s="243"/>
      <c r="F31" s="244" t="s">
        <v>263</v>
      </c>
      <c r="G31" s="242"/>
      <c r="H31" s="242"/>
      <c r="I31" s="245">
        <f aca="true" t="shared" si="7" ref="I31:Q31">I32</f>
        <v>59.36</v>
      </c>
      <c r="J31" s="246">
        <f t="shared" si="7"/>
        <v>59.36</v>
      </c>
      <c r="K31" s="245">
        <f t="shared" si="7"/>
        <v>59.36</v>
      </c>
      <c r="L31" s="245">
        <f t="shared" si="7"/>
        <v>0</v>
      </c>
      <c r="M31" s="245">
        <f t="shared" si="7"/>
        <v>0</v>
      </c>
      <c r="N31" s="246">
        <f t="shared" si="7"/>
        <v>0</v>
      </c>
      <c r="O31" s="245">
        <f t="shared" si="7"/>
        <v>0</v>
      </c>
      <c r="P31" s="245">
        <f t="shared" si="7"/>
        <v>0</v>
      </c>
      <c r="Q31" s="245">
        <f t="shared" si="7"/>
        <v>0</v>
      </c>
    </row>
    <row r="32" spans="1:17" ht="21.75" customHeight="1">
      <c r="A32" s="242"/>
      <c r="B32" s="242" t="s">
        <v>214</v>
      </c>
      <c r="C32" s="242"/>
      <c r="D32" s="243"/>
      <c r="E32" s="243"/>
      <c r="F32" s="244" t="s">
        <v>264</v>
      </c>
      <c r="G32" s="242"/>
      <c r="H32" s="242"/>
      <c r="I32" s="245">
        <f aca="true" t="shared" si="8" ref="I32:Q32">I33+I35</f>
        <v>59.36</v>
      </c>
      <c r="J32" s="246">
        <f t="shared" si="8"/>
        <v>59.36</v>
      </c>
      <c r="K32" s="245">
        <f t="shared" si="8"/>
        <v>59.36</v>
      </c>
      <c r="L32" s="245">
        <f t="shared" si="8"/>
        <v>0</v>
      </c>
      <c r="M32" s="245">
        <f t="shared" si="8"/>
        <v>0</v>
      </c>
      <c r="N32" s="246">
        <f t="shared" si="8"/>
        <v>0</v>
      </c>
      <c r="O32" s="245">
        <f t="shared" si="8"/>
        <v>0</v>
      </c>
      <c r="P32" s="245">
        <f t="shared" si="8"/>
        <v>0</v>
      </c>
      <c r="Q32" s="245">
        <f t="shared" si="8"/>
        <v>0</v>
      </c>
    </row>
    <row r="33" spans="1:17" ht="21.75" customHeight="1">
      <c r="A33" s="242"/>
      <c r="B33" s="242"/>
      <c r="C33" s="242" t="s">
        <v>208</v>
      </c>
      <c r="D33" s="243"/>
      <c r="E33" s="243"/>
      <c r="F33" s="244" t="s">
        <v>265</v>
      </c>
      <c r="G33" s="242"/>
      <c r="H33" s="242"/>
      <c r="I33" s="245">
        <f aca="true" t="shared" si="9" ref="I33:Q33">I34</f>
        <v>14.7</v>
      </c>
      <c r="J33" s="246">
        <f t="shared" si="9"/>
        <v>14.7</v>
      </c>
      <c r="K33" s="245">
        <f t="shared" si="9"/>
        <v>14.7</v>
      </c>
      <c r="L33" s="245">
        <f t="shared" si="9"/>
        <v>0</v>
      </c>
      <c r="M33" s="245">
        <f t="shared" si="9"/>
        <v>0</v>
      </c>
      <c r="N33" s="246">
        <f t="shared" si="9"/>
        <v>0</v>
      </c>
      <c r="O33" s="245">
        <f t="shared" si="9"/>
        <v>0</v>
      </c>
      <c r="P33" s="245">
        <f t="shared" si="9"/>
        <v>0</v>
      </c>
      <c r="Q33" s="245">
        <f t="shared" si="9"/>
        <v>0</v>
      </c>
    </row>
    <row r="34" spans="1:17" ht="21.75" customHeight="1">
      <c r="A34" s="242" t="s">
        <v>266</v>
      </c>
      <c r="B34" s="242" t="s">
        <v>267</v>
      </c>
      <c r="C34" s="242" t="s">
        <v>255</v>
      </c>
      <c r="D34" s="243" t="s">
        <v>263</v>
      </c>
      <c r="E34" s="243" t="s">
        <v>268</v>
      </c>
      <c r="F34" s="244" t="s">
        <v>269</v>
      </c>
      <c r="G34" s="242" t="s">
        <v>186</v>
      </c>
      <c r="H34" s="242" t="s">
        <v>187</v>
      </c>
      <c r="I34" s="245">
        <v>14.7</v>
      </c>
      <c r="J34" s="246">
        <v>14.7</v>
      </c>
      <c r="K34" s="245">
        <v>14.7</v>
      </c>
      <c r="L34" s="245">
        <v>0</v>
      </c>
      <c r="M34" s="245">
        <v>0</v>
      </c>
      <c r="N34" s="246">
        <v>0</v>
      </c>
      <c r="O34" s="245">
        <v>0</v>
      </c>
      <c r="P34" s="245">
        <v>0</v>
      </c>
      <c r="Q34" s="245">
        <v>0</v>
      </c>
    </row>
    <row r="35" spans="1:17" ht="21.75" customHeight="1">
      <c r="A35" s="242"/>
      <c r="B35" s="242"/>
      <c r="C35" s="242" t="s">
        <v>210</v>
      </c>
      <c r="D35" s="243"/>
      <c r="E35" s="243"/>
      <c r="F35" s="244" t="s">
        <v>270</v>
      </c>
      <c r="G35" s="242"/>
      <c r="H35" s="242"/>
      <c r="I35" s="245">
        <f aca="true" t="shared" si="10" ref="I35:Q35">SUM(I36:I42)</f>
        <v>44.660000000000004</v>
      </c>
      <c r="J35" s="246">
        <f t="shared" si="10"/>
        <v>44.660000000000004</v>
      </c>
      <c r="K35" s="245">
        <f t="shared" si="10"/>
        <v>44.660000000000004</v>
      </c>
      <c r="L35" s="245">
        <f t="shared" si="10"/>
        <v>0</v>
      </c>
      <c r="M35" s="245">
        <f t="shared" si="10"/>
        <v>0</v>
      </c>
      <c r="N35" s="246">
        <f t="shared" si="10"/>
        <v>0</v>
      </c>
      <c r="O35" s="245">
        <f t="shared" si="10"/>
        <v>0</v>
      </c>
      <c r="P35" s="245">
        <f t="shared" si="10"/>
        <v>0</v>
      </c>
      <c r="Q35" s="245">
        <f t="shared" si="10"/>
        <v>0</v>
      </c>
    </row>
    <row r="36" spans="1:17" ht="21.75" customHeight="1">
      <c r="A36" s="242" t="s">
        <v>266</v>
      </c>
      <c r="B36" s="242" t="s">
        <v>267</v>
      </c>
      <c r="C36" s="242" t="s">
        <v>259</v>
      </c>
      <c r="D36" s="243" t="s">
        <v>263</v>
      </c>
      <c r="E36" s="243" t="s">
        <v>268</v>
      </c>
      <c r="F36" s="244" t="s">
        <v>271</v>
      </c>
      <c r="G36" s="242" t="s">
        <v>188</v>
      </c>
      <c r="H36" s="242" t="s">
        <v>189</v>
      </c>
      <c r="I36" s="245">
        <v>2.41</v>
      </c>
      <c r="J36" s="246">
        <v>2.41</v>
      </c>
      <c r="K36" s="245">
        <v>2.41</v>
      </c>
      <c r="L36" s="245">
        <v>0</v>
      </c>
      <c r="M36" s="245">
        <v>0</v>
      </c>
      <c r="N36" s="246">
        <v>0</v>
      </c>
      <c r="O36" s="245">
        <v>0</v>
      </c>
      <c r="P36" s="245">
        <v>0</v>
      </c>
      <c r="Q36" s="245">
        <v>0</v>
      </c>
    </row>
    <row r="37" spans="1:17" ht="21.75" customHeight="1">
      <c r="A37" s="242" t="s">
        <v>266</v>
      </c>
      <c r="B37" s="242" t="s">
        <v>267</v>
      </c>
      <c r="C37" s="242" t="s">
        <v>259</v>
      </c>
      <c r="D37" s="243"/>
      <c r="E37" s="243"/>
      <c r="F37" s="244" t="s">
        <v>271</v>
      </c>
      <c r="G37" s="242" t="s">
        <v>190</v>
      </c>
      <c r="H37" s="242" t="s">
        <v>191</v>
      </c>
      <c r="I37" s="245">
        <v>3.88</v>
      </c>
      <c r="J37" s="246">
        <v>3.88</v>
      </c>
      <c r="K37" s="245">
        <v>3.88</v>
      </c>
      <c r="L37" s="245">
        <v>0</v>
      </c>
      <c r="M37" s="245">
        <v>0</v>
      </c>
      <c r="N37" s="246">
        <v>0</v>
      </c>
      <c r="O37" s="245">
        <v>0</v>
      </c>
      <c r="P37" s="245">
        <v>0</v>
      </c>
      <c r="Q37" s="245">
        <v>0</v>
      </c>
    </row>
    <row r="38" spans="1:17" ht="21.75" customHeight="1">
      <c r="A38" s="242" t="s">
        <v>266</v>
      </c>
      <c r="B38" s="242" t="s">
        <v>267</v>
      </c>
      <c r="C38" s="242" t="s">
        <v>259</v>
      </c>
      <c r="D38" s="243"/>
      <c r="E38" s="243"/>
      <c r="F38" s="244" t="s">
        <v>271</v>
      </c>
      <c r="G38" s="242" t="s">
        <v>192</v>
      </c>
      <c r="H38" s="242" t="s">
        <v>193</v>
      </c>
      <c r="I38" s="245">
        <v>7.6</v>
      </c>
      <c r="J38" s="246">
        <v>7.6</v>
      </c>
      <c r="K38" s="245">
        <v>7.6</v>
      </c>
      <c r="L38" s="245">
        <v>0</v>
      </c>
      <c r="M38" s="245">
        <v>0</v>
      </c>
      <c r="N38" s="246">
        <v>0</v>
      </c>
      <c r="O38" s="245">
        <v>0</v>
      </c>
      <c r="P38" s="245">
        <v>0</v>
      </c>
      <c r="Q38" s="245">
        <v>0</v>
      </c>
    </row>
    <row r="39" spans="1:17" ht="21.75" customHeight="1">
      <c r="A39" s="242" t="s">
        <v>266</v>
      </c>
      <c r="B39" s="242" t="s">
        <v>267</v>
      </c>
      <c r="C39" s="242" t="s">
        <v>259</v>
      </c>
      <c r="D39" s="243"/>
      <c r="E39" s="243"/>
      <c r="F39" s="244" t="s">
        <v>271</v>
      </c>
      <c r="G39" s="242" t="s">
        <v>194</v>
      </c>
      <c r="H39" s="242" t="s">
        <v>195</v>
      </c>
      <c r="I39" s="245">
        <v>3.87</v>
      </c>
      <c r="J39" s="246">
        <v>3.87</v>
      </c>
      <c r="K39" s="245">
        <v>3.87</v>
      </c>
      <c r="L39" s="245">
        <v>0</v>
      </c>
      <c r="M39" s="245">
        <v>0</v>
      </c>
      <c r="N39" s="246">
        <v>0</v>
      </c>
      <c r="O39" s="245">
        <v>0</v>
      </c>
      <c r="P39" s="245">
        <v>0</v>
      </c>
      <c r="Q39" s="245">
        <v>0</v>
      </c>
    </row>
    <row r="40" spans="1:17" ht="21.75" customHeight="1">
      <c r="A40" s="242" t="s">
        <v>266</v>
      </c>
      <c r="B40" s="242" t="s">
        <v>267</v>
      </c>
      <c r="C40" s="242" t="s">
        <v>259</v>
      </c>
      <c r="D40" s="243"/>
      <c r="E40" s="243"/>
      <c r="F40" s="244" t="s">
        <v>271</v>
      </c>
      <c r="G40" s="242" t="s">
        <v>196</v>
      </c>
      <c r="H40" s="242" t="s">
        <v>197</v>
      </c>
      <c r="I40" s="245">
        <v>8.51</v>
      </c>
      <c r="J40" s="246">
        <v>8.51</v>
      </c>
      <c r="K40" s="245">
        <v>8.51</v>
      </c>
      <c r="L40" s="245">
        <v>0</v>
      </c>
      <c r="M40" s="245">
        <v>0</v>
      </c>
      <c r="N40" s="246">
        <v>0</v>
      </c>
      <c r="O40" s="245">
        <v>0</v>
      </c>
      <c r="P40" s="245">
        <v>0</v>
      </c>
      <c r="Q40" s="245">
        <v>0</v>
      </c>
    </row>
    <row r="41" spans="1:17" ht="21.75" customHeight="1">
      <c r="A41" s="242" t="s">
        <v>266</v>
      </c>
      <c r="B41" s="242" t="s">
        <v>267</v>
      </c>
      <c r="C41" s="242" t="s">
        <v>259</v>
      </c>
      <c r="D41" s="243"/>
      <c r="E41" s="243"/>
      <c r="F41" s="244" t="s">
        <v>271</v>
      </c>
      <c r="G41" s="242" t="s">
        <v>198</v>
      </c>
      <c r="H41" s="242" t="s">
        <v>199</v>
      </c>
      <c r="I41" s="245">
        <v>5.75</v>
      </c>
      <c r="J41" s="246">
        <v>5.75</v>
      </c>
      <c r="K41" s="245">
        <v>5.75</v>
      </c>
      <c r="L41" s="245">
        <v>0</v>
      </c>
      <c r="M41" s="245">
        <v>0</v>
      </c>
      <c r="N41" s="246">
        <v>0</v>
      </c>
      <c r="O41" s="245">
        <v>0</v>
      </c>
      <c r="P41" s="245">
        <v>0</v>
      </c>
      <c r="Q41" s="245">
        <v>0</v>
      </c>
    </row>
    <row r="42" spans="1:17" ht="21.75" customHeight="1">
      <c r="A42" s="242" t="s">
        <v>266</v>
      </c>
      <c r="B42" s="242" t="s">
        <v>267</v>
      </c>
      <c r="C42" s="242" t="s">
        <v>259</v>
      </c>
      <c r="D42" s="243"/>
      <c r="E42" s="243"/>
      <c r="F42" s="244" t="s">
        <v>271</v>
      </c>
      <c r="G42" s="242" t="s">
        <v>200</v>
      </c>
      <c r="H42" s="242" t="s">
        <v>201</v>
      </c>
      <c r="I42" s="245">
        <v>12.64</v>
      </c>
      <c r="J42" s="246">
        <v>12.64</v>
      </c>
      <c r="K42" s="245">
        <v>12.64</v>
      </c>
      <c r="L42" s="245">
        <v>0</v>
      </c>
      <c r="M42" s="245">
        <v>0</v>
      </c>
      <c r="N42" s="246">
        <v>0</v>
      </c>
      <c r="O42" s="245">
        <v>0</v>
      </c>
      <c r="P42" s="245">
        <v>0</v>
      </c>
      <c r="Q42" s="245">
        <v>0</v>
      </c>
    </row>
    <row r="43" spans="1:17" ht="21.75" customHeight="1">
      <c r="A43" s="242" t="s">
        <v>217</v>
      </c>
      <c r="B43" s="242"/>
      <c r="C43" s="242"/>
      <c r="D43" s="243"/>
      <c r="E43" s="243"/>
      <c r="F43" s="244" t="s">
        <v>272</v>
      </c>
      <c r="G43" s="242"/>
      <c r="H43" s="242"/>
      <c r="I43" s="245">
        <f aca="true" t="shared" si="11" ref="I43:Q43">I44+I83</f>
        <v>1761.6500000000003</v>
      </c>
      <c r="J43" s="246">
        <f t="shared" si="11"/>
        <v>820.1700000000001</v>
      </c>
      <c r="K43" s="245">
        <f t="shared" si="11"/>
        <v>741</v>
      </c>
      <c r="L43" s="245">
        <f t="shared" si="11"/>
        <v>0.77</v>
      </c>
      <c r="M43" s="245">
        <f t="shared" si="11"/>
        <v>78.4</v>
      </c>
      <c r="N43" s="246">
        <f t="shared" si="11"/>
        <v>941.48</v>
      </c>
      <c r="O43" s="245">
        <f t="shared" si="11"/>
        <v>347.4</v>
      </c>
      <c r="P43" s="245">
        <f t="shared" si="11"/>
        <v>594.08</v>
      </c>
      <c r="Q43" s="245">
        <f t="shared" si="11"/>
        <v>0</v>
      </c>
    </row>
    <row r="44" spans="1:17" ht="21.75" customHeight="1">
      <c r="A44" s="242"/>
      <c r="B44" s="242" t="s">
        <v>208</v>
      </c>
      <c r="C44" s="242"/>
      <c r="D44" s="243"/>
      <c r="E44" s="243"/>
      <c r="F44" s="244" t="s">
        <v>273</v>
      </c>
      <c r="G44" s="242"/>
      <c r="H44" s="242"/>
      <c r="I44" s="245">
        <f aca="true" t="shared" si="12" ref="I44:Q44">I45+I47+I49+I51+I60+I62+I64+I67+I71+I73+I75+I77</f>
        <v>1569.2000000000003</v>
      </c>
      <c r="J44" s="246">
        <f t="shared" si="12"/>
        <v>820.1700000000001</v>
      </c>
      <c r="K44" s="245">
        <f t="shared" si="12"/>
        <v>741</v>
      </c>
      <c r="L44" s="245">
        <f t="shared" si="12"/>
        <v>0.77</v>
      </c>
      <c r="M44" s="245">
        <f t="shared" si="12"/>
        <v>78.4</v>
      </c>
      <c r="N44" s="246">
        <f t="shared" si="12"/>
        <v>749.03</v>
      </c>
      <c r="O44" s="245">
        <f t="shared" si="12"/>
        <v>346.75</v>
      </c>
      <c r="P44" s="245">
        <f t="shared" si="12"/>
        <v>402.28000000000003</v>
      </c>
      <c r="Q44" s="245">
        <f t="shared" si="12"/>
        <v>0</v>
      </c>
    </row>
    <row r="45" spans="1:17" ht="21.75" customHeight="1">
      <c r="A45" s="242"/>
      <c r="B45" s="242"/>
      <c r="C45" s="242" t="s">
        <v>208</v>
      </c>
      <c r="D45" s="243"/>
      <c r="E45" s="243"/>
      <c r="F45" s="244" t="s">
        <v>274</v>
      </c>
      <c r="G45" s="242"/>
      <c r="H45" s="242"/>
      <c r="I45" s="245">
        <f aca="true" t="shared" si="13" ref="I45:Q45">I46</f>
        <v>247.72</v>
      </c>
      <c r="J45" s="246">
        <f t="shared" si="13"/>
        <v>213.68</v>
      </c>
      <c r="K45" s="245">
        <f t="shared" si="13"/>
        <v>183.74</v>
      </c>
      <c r="L45" s="245">
        <f t="shared" si="13"/>
        <v>0</v>
      </c>
      <c r="M45" s="245">
        <f t="shared" si="13"/>
        <v>29.94</v>
      </c>
      <c r="N45" s="246">
        <f t="shared" si="13"/>
        <v>34.04</v>
      </c>
      <c r="O45" s="245">
        <f t="shared" si="13"/>
        <v>34.04</v>
      </c>
      <c r="P45" s="245">
        <f t="shared" si="13"/>
        <v>0</v>
      </c>
      <c r="Q45" s="245">
        <f t="shared" si="13"/>
        <v>0</v>
      </c>
    </row>
    <row r="46" spans="1:17" ht="21.75" customHeight="1">
      <c r="A46" s="242" t="s">
        <v>275</v>
      </c>
      <c r="B46" s="242" t="s">
        <v>255</v>
      </c>
      <c r="C46" s="242" t="s">
        <v>255</v>
      </c>
      <c r="D46" s="243" t="s">
        <v>272</v>
      </c>
      <c r="E46" s="243" t="s">
        <v>276</v>
      </c>
      <c r="F46" s="244" t="s">
        <v>277</v>
      </c>
      <c r="G46" s="242" t="s">
        <v>186</v>
      </c>
      <c r="H46" s="242" t="s">
        <v>187</v>
      </c>
      <c r="I46" s="245">
        <v>247.72</v>
      </c>
      <c r="J46" s="246">
        <v>213.68</v>
      </c>
      <c r="K46" s="245">
        <v>183.74</v>
      </c>
      <c r="L46" s="245">
        <v>0</v>
      </c>
      <c r="M46" s="245">
        <v>29.94</v>
      </c>
      <c r="N46" s="246">
        <v>34.04</v>
      </c>
      <c r="O46" s="245">
        <v>34.04</v>
      </c>
      <c r="P46" s="245">
        <v>0</v>
      </c>
      <c r="Q46" s="245">
        <v>0</v>
      </c>
    </row>
    <row r="47" spans="1:17" ht="21.75" customHeight="1">
      <c r="A47" s="242"/>
      <c r="B47" s="242"/>
      <c r="C47" s="242" t="s">
        <v>210</v>
      </c>
      <c r="D47" s="243"/>
      <c r="E47" s="243"/>
      <c r="F47" s="244" t="s">
        <v>278</v>
      </c>
      <c r="G47" s="242"/>
      <c r="H47" s="242"/>
      <c r="I47" s="245">
        <f aca="true" t="shared" si="14" ref="I47:Q47">I48</f>
        <v>18</v>
      </c>
      <c r="J47" s="246">
        <f t="shared" si="14"/>
        <v>0</v>
      </c>
      <c r="K47" s="245">
        <f t="shared" si="14"/>
        <v>0</v>
      </c>
      <c r="L47" s="245">
        <f t="shared" si="14"/>
        <v>0</v>
      </c>
      <c r="M47" s="245">
        <f t="shared" si="14"/>
        <v>0</v>
      </c>
      <c r="N47" s="246">
        <f t="shared" si="14"/>
        <v>18</v>
      </c>
      <c r="O47" s="245">
        <f t="shared" si="14"/>
        <v>18</v>
      </c>
      <c r="P47" s="245">
        <f t="shared" si="14"/>
        <v>0</v>
      </c>
      <c r="Q47" s="245">
        <f t="shared" si="14"/>
        <v>0</v>
      </c>
    </row>
    <row r="48" spans="1:17" ht="21.75" customHeight="1">
      <c r="A48" s="242" t="s">
        <v>275</v>
      </c>
      <c r="B48" s="242" t="s">
        <v>255</v>
      </c>
      <c r="C48" s="242" t="s">
        <v>259</v>
      </c>
      <c r="D48" s="243" t="s">
        <v>272</v>
      </c>
      <c r="E48" s="243" t="s">
        <v>276</v>
      </c>
      <c r="F48" s="244" t="s">
        <v>279</v>
      </c>
      <c r="G48" s="242" t="s">
        <v>186</v>
      </c>
      <c r="H48" s="242" t="s">
        <v>187</v>
      </c>
      <c r="I48" s="245">
        <v>18</v>
      </c>
      <c r="J48" s="246">
        <v>0</v>
      </c>
      <c r="K48" s="245">
        <v>0</v>
      </c>
      <c r="L48" s="245">
        <v>0</v>
      </c>
      <c r="M48" s="245">
        <v>0</v>
      </c>
      <c r="N48" s="246">
        <v>18</v>
      </c>
      <c r="O48" s="245">
        <v>18</v>
      </c>
      <c r="P48" s="245">
        <v>0</v>
      </c>
      <c r="Q48" s="245">
        <v>0</v>
      </c>
    </row>
    <row r="49" spans="1:17" ht="21.75" customHeight="1">
      <c r="A49" s="242"/>
      <c r="B49" s="242"/>
      <c r="C49" s="242" t="s">
        <v>204</v>
      </c>
      <c r="D49" s="243"/>
      <c r="E49" s="243"/>
      <c r="F49" s="244" t="s">
        <v>280</v>
      </c>
      <c r="G49" s="242"/>
      <c r="H49" s="242"/>
      <c r="I49" s="245">
        <f aca="true" t="shared" si="15" ref="I49:Q49">I50</f>
        <v>40.27</v>
      </c>
      <c r="J49" s="246">
        <f t="shared" si="15"/>
        <v>40.27</v>
      </c>
      <c r="K49" s="245">
        <f t="shared" si="15"/>
        <v>40.27</v>
      </c>
      <c r="L49" s="245">
        <f t="shared" si="15"/>
        <v>0</v>
      </c>
      <c r="M49" s="245">
        <f t="shared" si="15"/>
        <v>0</v>
      </c>
      <c r="N49" s="246">
        <f t="shared" si="15"/>
        <v>0</v>
      </c>
      <c r="O49" s="245">
        <f t="shared" si="15"/>
        <v>0</v>
      </c>
      <c r="P49" s="245">
        <f t="shared" si="15"/>
        <v>0</v>
      </c>
      <c r="Q49" s="245">
        <f t="shared" si="15"/>
        <v>0</v>
      </c>
    </row>
    <row r="50" spans="1:17" ht="21.75" customHeight="1">
      <c r="A50" s="242" t="s">
        <v>275</v>
      </c>
      <c r="B50" s="242" t="s">
        <v>255</v>
      </c>
      <c r="C50" s="242" t="s">
        <v>247</v>
      </c>
      <c r="D50" s="243" t="s">
        <v>272</v>
      </c>
      <c r="E50" s="243" t="s">
        <v>276</v>
      </c>
      <c r="F50" s="244" t="s">
        <v>281</v>
      </c>
      <c r="G50" s="242" t="s">
        <v>192</v>
      </c>
      <c r="H50" s="242" t="s">
        <v>193</v>
      </c>
      <c r="I50" s="245">
        <v>40.27</v>
      </c>
      <c r="J50" s="246">
        <v>40.27</v>
      </c>
      <c r="K50" s="245">
        <v>40.27</v>
      </c>
      <c r="L50" s="245">
        <v>0</v>
      </c>
      <c r="M50" s="245">
        <v>0</v>
      </c>
      <c r="N50" s="246">
        <v>0</v>
      </c>
      <c r="O50" s="245">
        <v>0</v>
      </c>
      <c r="P50" s="245">
        <v>0</v>
      </c>
      <c r="Q50" s="245">
        <v>0</v>
      </c>
    </row>
    <row r="51" spans="1:17" ht="21.75" customHeight="1">
      <c r="A51" s="242"/>
      <c r="B51" s="242"/>
      <c r="C51" s="242" t="s">
        <v>221</v>
      </c>
      <c r="D51" s="243"/>
      <c r="E51" s="243"/>
      <c r="F51" s="244" t="s">
        <v>282</v>
      </c>
      <c r="G51" s="242"/>
      <c r="H51" s="242"/>
      <c r="I51" s="245">
        <f aca="true" t="shared" si="16" ref="I51:Q51">SUM(I52:I59)</f>
        <v>602.62</v>
      </c>
      <c r="J51" s="246">
        <f t="shared" si="16"/>
        <v>566.22</v>
      </c>
      <c r="K51" s="245">
        <f t="shared" si="16"/>
        <v>516.99</v>
      </c>
      <c r="L51" s="245">
        <f t="shared" si="16"/>
        <v>0.77</v>
      </c>
      <c r="M51" s="245">
        <f t="shared" si="16"/>
        <v>48.46</v>
      </c>
      <c r="N51" s="246">
        <f t="shared" si="16"/>
        <v>36.4</v>
      </c>
      <c r="O51" s="245">
        <f t="shared" si="16"/>
        <v>36.4</v>
      </c>
      <c r="P51" s="245">
        <f t="shared" si="16"/>
        <v>0</v>
      </c>
      <c r="Q51" s="245">
        <f t="shared" si="16"/>
        <v>0</v>
      </c>
    </row>
    <row r="52" spans="1:17" ht="21.75" customHeight="1">
      <c r="A52" s="242" t="s">
        <v>275</v>
      </c>
      <c r="B52" s="242" t="s">
        <v>255</v>
      </c>
      <c r="C52" s="242" t="s">
        <v>283</v>
      </c>
      <c r="D52" s="243" t="s">
        <v>272</v>
      </c>
      <c r="E52" s="243" t="s">
        <v>276</v>
      </c>
      <c r="F52" s="244" t="s">
        <v>284</v>
      </c>
      <c r="G52" s="242" t="s">
        <v>186</v>
      </c>
      <c r="H52" s="242" t="s">
        <v>187</v>
      </c>
      <c r="I52" s="245">
        <v>31.56</v>
      </c>
      <c r="J52" s="246">
        <v>0</v>
      </c>
      <c r="K52" s="245">
        <v>0</v>
      </c>
      <c r="L52" s="245">
        <v>0</v>
      </c>
      <c r="M52" s="245">
        <v>0</v>
      </c>
      <c r="N52" s="246">
        <v>31.56</v>
      </c>
      <c r="O52" s="245">
        <v>31.56</v>
      </c>
      <c r="P52" s="245">
        <v>0</v>
      </c>
      <c r="Q52" s="245">
        <v>0</v>
      </c>
    </row>
    <row r="53" spans="1:17" ht="21.75" customHeight="1">
      <c r="A53" s="242" t="s">
        <v>275</v>
      </c>
      <c r="B53" s="242" t="s">
        <v>255</v>
      </c>
      <c r="C53" s="242" t="s">
        <v>283</v>
      </c>
      <c r="D53" s="243"/>
      <c r="E53" s="243"/>
      <c r="F53" s="244" t="s">
        <v>284</v>
      </c>
      <c r="G53" s="242" t="s">
        <v>188</v>
      </c>
      <c r="H53" s="242" t="s">
        <v>189</v>
      </c>
      <c r="I53" s="245">
        <v>32.83</v>
      </c>
      <c r="J53" s="246">
        <v>32.18</v>
      </c>
      <c r="K53" s="245">
        <v>29.87</v>
      </c>
      <c r="L53" s="245">
        <v>0</v>
      </c>
      <c r="M53" s="245">
        <v>2.31</v>
      </c>
      <c r="N53" s="246">
        <v>0.65</v>
      </c>
      <c r="O53" s="245">
        <v>0.65</v>
      </c>
      <c r="P53" s="245">
        <v>0</v>
      </c>
      <c r="Q53" s="245">
        <v>0</v>
      </c>
    </row>
    <row r="54" spans="1:17" ht="21.75" customHeight="1">
      <c r="A54" s="242" t="s">
        <v>275</v>
      </c>
      <c r="B54" s="242" t="s">
        <v>255</v>
      </c>
      <c r="C54" s="242" t="s">
        <v>283</v>
      </c>
      <c r="D54" s="243"/>
      <c r="E54" s="243"/>
      <c r="F54" s="244" t="s">
        <v>284</v>
      </c>
      <c r="G54" s="242" t="s">
        <v>190</v>
      </c>
      <c r="H54" s="242" t="s">
        <v>191</v>
      </c>
      <c r="I54" s="245">
        <v>51.82</v>
      </c>
      <c r="J54" s="246">
        <v>51.82</v>
      </c>
      <c r="K54" s="245">
        <v>48.04</v>
      </c>
      <c r="L54" s="245">
        <v>0</v>
      </c>
      <c r="M54" s="245">
        <v>3.78</v>
      </c>
      <c r="N54" s="246">
        <v>0</v>
      </c>
      <c r="O54" s="245">
        <v>0</v>
      </c>
      <c r="P54" s="245">
        <v>0</v>
      </c>
      <c r="Q54" s="245">
        <v>0</v>
      </c>
    </row>
    <row r="55" spans="1:17" ht="21.75" customHeight="1">
      <c r="A55" s="242" t="s">
        <v>275</v>
      </c>
      <c r="B55" s="242" t="s">
        <v>255</v>
      </c>
      <c r="C55" s="242" t="s">
        <v>283</v>
      </c>
      <c r="D55" s="243"/>
      <c r="E55" s="243"/>
      <c r="F55" s="244" t="s">
        <v>284</v>
      </c>
      <c r="G55" s="242" t="s">
        <v>192</v>
      </c>
      <c r="H55" s="242" t="s">
        <v>193</v>
      </c>
      <c r="I55" s="245">
        <v>62.92</v>
      </c>
      <c r="J55" s="246">
        <v>62.92</v>
      </c>
      <c r="K55" s="245">
        <v>54.33</v>
      </c>
      <c r="L55" s="245">
        <v>0</v>
      </c>
      <c r="M55" s="245">
        <v>8.59</v>
      </c>
      <c r="N55" s="246">
        <v>0</v>
      </c>
      <c r="O55" s="245">
        <v>0</v>
      </c>
      <c r="P55" s="245">
        <v>0</v>
      </c>
      <c r="Q55" s="245">
        <v>0</v>
      </c>
    </row>
    <row r="56" spans="1:17" ht="21.75" customHeight="1">
      <c r="A56" s="242" t="s">
        <v>275</v>
      </c>
      <c r="B56" s="242" t="s">
        <v>255</v>
      </c>
      <c r="C56" s="242" t="s">
        <v>283</v>
      </c>
      <c r="D56" s="243"/>
      <c r="E56" s="243"/>
      <c r="F56" s="244" t="s">
        <v>284</v>
      </c>
      <c r="G56" s="242" t="s">
        <v>194</v>
      </c>
      <c r="H56" s="242" t="s">
        <v>195</v>
      </c>
      <c r="I56" s="245">
        <v>54.5</v>
      </c>
      <c r="J56" s="246">
        <v>53.5</v>
      </c>
      <c r="K56" s="245">
        <v>48.22</v>
      </c>
      <c r="L56" s="245">
        <v>0.77</v>
      </c>
      <c r="M56" s="245">
        <v>4.51</v>
      </c>
      <c r="N56" s="246">
        <v>1</v>
      </c>
      <c r="O56" s="245">
        <v>1</v>
      </c>
      <c r="P56" s="245">
        <v>0</v>
      </c>
      <c r="Q56" s="245">
        <v>0</v>
      </c>
    </row>
    <row r="57" spans="1:17" ht="21.75" customHeight="1">
      <c r="A57" s="242" t="s">
        <v>275</v>
      </c>
      <c r="B57" s="242" t="s">
        <v>255</v>
      </c>
      <c r="C57" s="242" t="s">
        <v>283</v>
      </c>
      <c r="D57" s="243"/>
      <c r="E57" s="243"/>
      <c r="F57" s="244" t="s">
        <v>284</v>
      </c>
      <c r="G57" s="242" t="s">
        <v>196</v>
      </c>
      <c r="H57" s="242" t="s">
        <v>197</v>
      </c>
      <c r="I57" s="245">
        <v>118.15</v>
      </c>
      <c r="J57" s="246">
        <v>114.96</v>
      </c>
      <c r="K57" s="245">
        <v>105.93</v>
      </c>
      <c r="L57" s="245">
        <v>0</v>
      </c>
      <c r="M57" s="245">
        <v>9.03</v>
      </c>
      <c r="N57" s="246">
        <v>3.19</v>
      </c>
      <c r="O57" s="245">
        <v>3.19</v>
      </c>
      <c r="P57" s="245">
        <v>0</v>
      </c>
      <c r="Q57" s="245">
        <v>0</v>
      </c>
    </row>
    <row r="58" spans="1:17" ht="21.75" customHeight="1">
      <c r="A58" s="242" t="s">
        <v>275</v>
      </c>
      <c r="B58" s="242" t="s">
        <v>255</v>
      </c>
      <c r="C58" s="242" t="s">
        <v>283</v>
      </c>
      <c r="D58" s="243"/>
      <c r="E58" s="243"/>
      <c r="F58" s="244" t="s">
        <v>284</v>
      </c>
      <c r="G58" s="242" t="s">
        <v>198</v>
      </c>
      <c r="H58" s="242" t="s">
        <v>199</v>
      </c>
      <c r="I58" s="245">
        <v>78.74</v>
      </c>
      <c r="J58" s="246">
        <v>78.74</v>
      </c>
      <c r="K58" s="245">
        <v>71.81</v>
      </c>
      <c r="L58" s="245">
        <v>0</v>
      </c>
      <c r="M58" s="245">
        <v>6.93</v>
      </c>
      <c r="N58" s="246">
        <v>0</v>
      </c>
      <c r="O58" s="245">
        <v>0</v>
      </c>
      <c r="P58" s="245">
        <v>0</v>
      </c>
      <c r="Q58" s="245">
        <v>0</v>
      </c>
    </row>
    <row r="59" spans="1:17" ht="21.75" customHeight="1">
      <c r="A59" s="242" t="s">
        <v>275</v>
      </c>
      <c r="B59" s="242" t="s">
        <v>255</v>
      </c>
      <c r="C59" s="242" t="s">
        <v>283</v>
      </c>
      <c r="D59" s="243"/>
      <c r="E59" s="243"/>
      <c r="F59" s="244" t="s">
        <v>284</v>
      </c>
      <c r="G59" s="242" t="s">
        <v>200</v>
      </c>
      <c r="H59" s="242" t="s">
        <v>201</v>
      </c>
      <c r="I59" s="245">
        <v>172.1</v>
      </c>
      <c r="J59" s="246">
        <v>172.1</v>
      </c>
      <c r="K59" s="245">
        <v>158.79</v>
      </c>
      <c r="L59" s="245">
        <v>0</v>
      </c>
      <c r="M59" s="245">
        <v>13.31</v>
      </c>
      <c r="N59" s="246">
        <v>0</v>
      </c>
      <c r="O59" s="245">
        <v>0</v>
      </c>
      <c r="P59" s="245">
        <v>0</v>
      </c>
      <c r="Q59" s="245">
        <v>0</v>
      </c>
    </row>
    <row r="60" spans="1:17" ht="21.75" customHeight="1">
      <c r="A60" s="242"/>
      <c r="B60" s="242"/>
      <c r="C60" s="242" t="s">
        <v>223</v>
      </c>
      <c r="D60" s="243"/>
      <c r="E60" s="243"/>
      <c r="F60" s="244" t="s">
        <v>285</v>
      </c>
      <c r="G60" s="242"/>
      <c r="H60" s="242"/>
      <c r="I60" s="245">
        <f aca="true" t="shared" si="17" ref="I60:Q60">I61</f>
        <v>35.7</v>
      </c>
      <c r="J60" s="246">
        <f t="shared" si="17"/>
        <v>0</v>
      </c>
      <c r="K60" s="245">
        <f t="shared" si="17"/>
        <v>0</v>
      </c>
      <c r="L60" s="245">
        <f t="shared" si="17"/>
        <v>0</v>
      </c>
      <c r="M60" s="245">
        <f t="shared" si="17"/>
        <v>0</v>
      </c>
      <c r="N60" s="246">
        <f t="shared" si="17"/>
        <v>35.7</v>
      </c>
      <c r="O60" s="245">
        <f t="shared" si="17"/>
        <v>0</v>
      </c>
      <c r="P60" s="245">
        <f t="shared" si="17"/>
        <v>35.7</v>
      </c>
      <c r="Q60" s="245">
        <f t="shared" si="17"/>
        <v>0</v>
      </c>
    </row>
    <row r="61" spans="1:17" ht="21.75" customHeight="1">
      <c r="A61" s="242" t="s">
        <v>275</v>
      </c>
      <c r="B61" s="242" t="s">
        <v>255</v>
      </c>
      <c r="C61" s="242" t="s">
        <v>286</v>
      </c>
      <c r="D61" s="243" t="s">
        <v>272</v>
      </c>
      <c r="E61" s="243" t="s">
        <v>276</v>
      </c>
      <c r="F61" s="244" t="s">
        <v>287</v>
      </c>
      <c r="G61" s="242" t="s">
        <v>186</v>
      </c>
      <c r="H61" s="242" t="s">
        <v>187</v>
      </c>
      <c r="I61" s="245">
        <v>35.7</v>
      </c>
      <c r="J61" s="246">
        <v>0</v>
      </c>
      <c r="K61" s="245">
        <v>0</v>
      </c>
      <c r="L61" s="245">
        <v>0</v>
      </c>
      <c r="M61" s="245">
        <v>0</v>
      </c>
      <c r="N61" s="246">
        <v>35.7</v>
      </c>
      <c r="O61" s="245">
        <v>0</v>
      </c>
      <c r="P61" s="245">
        <v>35.7</v>
      </c>
      <c r="Q61" s="245">
        <v>0</v>
      </c>
    </row>
    <row r="62" spans="1:17" ht="21.75" customHeight="1">
      <c r="A62" s="242"/>
      <c r="B62" s="242"/>
      <c r="C62" s="242" t="s">
        <v>203</v>
      </c>
      <c r="D62" s="243"/>
      <c r="E62" s="243"/>
      <c r="F62" s="244" t="s">
        <v>288</v>
      </c>
      <c r="G62" s="242"/>
      <c r="H62" s="242"/>
      <c r="I62" s="245">
        <f aca="true" t="shared" si="18" ref="I62:Q62">I63</f>
        <v>20.81</v>
      </c>
      <c r="J62" s="246">
        <f t="shared" si="18"/>
        <v>0</v>
      </c>
      <c r="K62" s="245">
        <f t="shared" si="18"/>
        <v>0</v>
      </c>
      <c r="L62" s="245">
        <f t="shared" si="18"/>
        <v>0</v>
      </c>
      <c r="M62" s="245">
        <f t="shared" si="18"/>
        <v>0</v>
      </c>
      <c r="N62" s="246">
        <f t="shared" si="18"/>
        <v>20.81</v>
      </c>
      <c r="O62" s="245">
        <f t="shared" si="18"/>
        <v>20.81</v>
      </c>
      <c r="P62" s="245">
        <f t="shared" si="18"/>
        <v>0</v>
      </c>
      <c r="Q62" s="245">
        <f t="shared" si="18"/>
        <v>0</v>
      </c>
    </row>
    <row r="63" spans="1:17" ht="21.75" customHeight="1">
      <c r="A63" s="242" t="s">
        <v>275</v>
      </c>
      <c r="B63" s="242" t="s">
        <v>255</v>
      </c>
      <c r="C63" s="242" t="s">
        <v>246</v>
      </c>
      <c r="D63" s="243" t="s">
        <v>272</v>
      </c>
      <c r="E63" s="243" t="s">
        <v>276</v>
      </c>
      <c r="F63" s="244" t="s">
        <v>289</v>
      </c>
      <c r="G63" s="242" t="s">
        <v>196</v>
      </c>
      <c r="H63" s="242" t="s">
        <v>197</v>
      </c>
      <c r="I63" s="245">
        <v>20.81</v>
      </c>
      <c r="J63" s="246">
        <v>0</v>
      </c>
      <c r="K63" s="245">
        <v>0</v>
      </c>
      <c r="L63" s="245">
        <v>0</v>
      </c>
      <c r="M63" s="245">
        <v>0</v>
      </c>
      <c r="N63" s="246">
        <v>20.81</v>
      </c>
      <c r="O63" s="245">
        <v>20.81</v>
      </c>
      <c r="P63" s="245">
        <v>0</v>
      </c>
      <c r="Q63" s="245">
        <v>0</v>
      </c>
    </row>
    <row r="64" spans="1:17" ht="21.75" customHeight="1">
      <c r="A64" s="242"/>
      <c r="B64" s="242"/>
      <c r="C64" s="242" t="s">
        <v>226</v>
      </c>
      <c r="D64" s="243"/>
      <c r="E64" s="243"/>
      <c r="F64" s="244" t="s">
        <v>290</v>
      </c>
      <c r="G64" s="242"/>
      <c r="H64" s="242"/>
      <c r="I64" s="245">
        <f aca="true" t="shared" si="19" ref="I64:Q64">SUM(I65:I66)</f>
        <v>10.46</v>
      </c>
      <c r="J64" s="246">
        <f t="shared" si="19"/>
        <v>0</v>
      </c>
      <c r="K64" s="245">
        <f t="shared" si="19"/>
        <v>0</v>
      </c>
      <c r="L64" s="245">
        <f t="shared" si="19"/>
        <v>0</v>
      </c>
      <c r="M64" s="245">
        <f t="shared" si="19"/>
        <v>0</v>
      </c>
      <c r="N64" s="246">
        <f t="shared" si="19"/>
        <v>10.46</v>
      </c>
      <c r="O64" s="245">
        <f t="shared" si="19"/>
        <v>10.46</v>
      </c>
      <c r="P64" s="245">
        <f t="shared" si="19"/>
        <v>0</v>
      </c>
      <c r="Q64" s="245">
        <f t="shared" si="19"/>
        <v>0</v>
      </c>
    </row>
    <row r="65" spans="1:17" ht="21.75" customHeight="1">
      <c r="A65" s="242" t="s">
        <v>275</v>
      </c>
      <c r="B65" s="242" t="s">
        <v>255</v>
      </c>
      <c r="C65" s="242" t="s">
        <v>291</v>
      </c>
      <c r="D65" s="243" t="s">
        <v>272</v>
      </c>
      <c r="E65" s="243" t="s">
        <v>276</v>
      </c>
      <c r="F65" s="244" t="s">
        <v>292</v>
      </c>
      <c r="G65" s="242" t="s">
        <v>186</v>
      </c>
      <c r="H65" s="242" t="s">
        <v>187</v>
      </c>
      <c r="I65" s="245">
        <v>7.46</v>
      </c>
      <c r="J65" s="246">
        <v>0</v>
      </c>
      <c r="K65" s="245">
        <v>0</v>
      </c>
      <c r="L65" s="245">
        <v>0</v>
      </c>
      <c r="M65" s="245">
        <v>0</v>
      </c>
      <c r="N65" s="246">
        <v>7.46</v>
      </c>
      <c r="O65" s="245">
        <v>7.46</v>
      </c>
      <c r="P65" s="245">
        <v>0</v>
      </c>
      <c r="Q65" s="245">
        <v>0</v>
      </c>
    </row>
    <row r="66" spans="1:17" ht="21.75" customHeight="1">
      <c r="A66" s="242" t="s">
        <v>275</v>
      </c>
      <c r="B66" s="242" t="s">
        <v>255</v>
      </c>
      <c r="C66" s="242" t="s">
        <v>291</v>
      </c>
      <c r="D66" s="243"/>
      <c r="E66" s="243"/>
      <c r="F66" s="244" t="s">
        <v>292</v>
      </c>
      <c r="G66" s="242" t="s">
        <v>194</v>
      </c>
      <c r="H66" s="242" t="s">
        <v>195</v>
      </c>
      <c r="I66" s="245">
        <v>3</v>
      </c>
      <c r="J66" s="246">
        <v>0</v>
      </c>
      <c r="K66" s="245">
        <v>0</v>
      </c>
      <c r="L66" s="245">
        <v>0</v>
      </c>
      <c r="M66" s="245">
        <v>0</v>
      </c>
      <c r="N66" s="246">
        <v>3</v>
      </c>
      <c r="O66" s="245">
        <v>3</v>
      </c>
      <c r="P66" s="245">
        <v>0</v>
      </c>
      <c r="Q66" s="245">
        <v>0</v>
      </c>
    </row>
    <row r="67" spans="1:17" ht="21.75" customHeight="1">
      <c r="A67" s="242"/>
      <c r="B67" s="242"/>
      <c r="C67" s="242" t="s">
        <v>228</v>
      </c>
      <c r="D67" s="243"/>
      <c r="E67" s="243"/>
      <c r="F67" s="244" t="s">
        <v>293</v>
      </c>
      <c r="G67" s="242"/>
      <c r="H67" s="242"/>
      <c r="I67" s="245">
        <f aca="true" t="shared" si="20" ref="I67:Q67">SUM(I68:I70)</f>
        <v>32.35</v>
      </c>
      <c r="J67" s="246">
        <f t="shared" si="20"/>
        <v>0</v>
      </c>
      <c r="K67" s="245">
        <f t="shared" si="20"/>
        <v>0</v>
      </c>
      <c r="L67" s="245">
        <f t="shared" si="20"/>
        <v>0</v>
      </c>
      <c r="M67" s="245">
        <f t="shared" si="20"/>
        <v>0</v>
      </c>
      <c r="N67" s="246">
        <f t="shared" si="20"/>
        <v>32.35</v>
      </c>
      <c r="O67" s="245">
        <f t="shared" si="20"/>
        <v>32.35</v>
      </c>
      <c r="P67" s="245">
        <f t="shared" si="20"/>
        <v>0</v>
      </c>
      <c r="Q67" s="245">
        <f t="shared" si="20"/>
        <v>0</v>
      </c>
    </row>
    <row r="68" spans="1:17" ht="21.75" customHeight="1">
      <c r="A68" s="242" t="s">
        <v>275</v>
      </c>
      <c r="B68" s="242" t="s">
        <v>255</v>
      </c>
      <c r="C68" s="242" t="s">
        <v>294</v>
      </c>
      <c r="D68" s="243" t="s">
        <v>272</v>
      </c>
      <c r="E68" s="243" t="s">
        <v>276</v>
      </c>
      <c r="F68" s="244" t="s">
        <v>295</v>
      </c>
      <c r="G68" s="242" t="s">
        <v>186</v>
      </c>
      <c r="H68" s="242" t="s">
        <v>187</v>
      </c>
      <c r="I68" s="245">
        <v>21</v>
      </c>
      <c r="J68" s="246">
        <v>0</v>
      </c>
      <c r="K68" s="245">
        <v>0</v>
      </c>
      <c r="L68" s="245">
        <v>0</v>
      </c>
      <c r="M68" s="245">
        <v>0</v>
      </c>
      <c r="N68" s="246">
        <v>21</v>
      </c>
      <c r="O68" s="245">
        <v>21</v>
      </c>
      <c r="P68" s="245">
        <v>0</v>
      </c>
      <c r="Q68" s="245">
        <v>0</v>
      </c>
    </row>
    <row r="69" spans="1:17" ht="21.75" customHeight="1">
      <c r="A69" s="242" t="s">
        <v>275</v>
      </c>
      <c r="B69" s="242" t="s">
        <v>255</v>
      </c>
      <c r="C69" s="242" t="s">
        <v>294</v>
      </c>
      <c r="D69" s="243"/>
      <c r="E69" s="243"/>
      <c r="F69" s="244" t="s">
        <v>295</v>
      </c>
      <c r="G69" s="242" t="s">
        <v>188</v>
      </c>
      <c r="H69" s="242" t="s">
        <v>189</v>
      </c>
      <c r="I69" s="245">
        <v>1.35</v>
      </c>
      <c r="J69" s="246">
        <v>0</v>
      </c>
      <c r="K69" s="245">
        <v>0</v>
      </c>
      <c r="L69" s="245">
        <v>0</v>
      </c>
      <c r="M69" s="245">
        <v>0</v>
      </c>
      <c r="N69" s="246">
        <v>1.35</v>
      </c>
      <c r="O69" s="245">
        <v>1.35</v>
      </c>
      <c r="P69" s="245">
        <v>0</v>
      </c>
      <c r="Q69" s="245">
        <v>0</v>
      </c>
    </row>
    <row r="70" spans="1:17" ht="21.75" customHeight="1">
      <c r="A70" s="242" t="s">
        <v>275</v>
      </c>
      <c r="B70" s="242" t="s">
        <v>255</v>
      </c>
      <c r="C70" s="242" t="s">
        <v>294</v>
      </c>
      <c r="D70" s="243"/>
      <c r="E70" s="243"/>
      <c r="F70" s="244" t="s">
        <v>295</v>
      </c>
      <c r="G70" s="242" t="s">
        <v>198</v>
      </c>
      <c r="H70" s="242" t="s">
        <v>199</v>
      </c>
      <c r="I70" s="245">
        <v>10</v>
      </c>
      <c r="J70" s="246">
        <v>0</v>
      </c>
      <c r="K70" s="245">
        <v>0</v>
      </c>
      <c r="L70" s="245">
        <v>0</v>
      </c>
      <c r="M70" s="245">
        <v>0</v>
      </c>
      <c r="N70" s="246">
        <v>10</v>
      </c>
      <c r="O70" s="245">
        <v>10</v>
      </c>
      <c r="P70" s="245">
        <v>0</v>
      </c>
      <c r="Q70" s="245">
        <v>0</v>
      </c>
    </row>
    <row r="71" spans="1:17" ht="21.75" customHeight="1">
      <c r="A71" s="242"/>
      <c r="B71" s="242"/>
      <c r="C71" s="242" t="s">
        <v>230</v>
      </c>
      <c r="D71" s="243"/>
      <c r="E71" s="243"/>
      <c r="F71" s="244" t="s">
        <v>296</v>
      </c>
      <c r="G71" s="242"/>
      <c r="H71" s="242"/>
      <c r="I71" s="245">
        <f aca="true" t="shared" si="21" ref="I71:Q71">I72</f>
        <v>160.65</v>
      </c>
      <c r="J71" s="246">
        <f t="shared" si="21"/>
        <v>0</v>
      </c>
      <c r="K71" s="245">
        <f t="shared" si="21"/>
        <v>0</v>
      </c>
      <c r="L71" s="245">
        <f t="shared" si="21"/>
        <v>0</v>
      </c>
      <c r="M71" s="245">
        <f t="shared" si="21"/>
        <v>0</v>
      </c>
      <c r="N71" s="246">
        <f t="shared" si="21"/>
        <v>160.65</v>
      </c>
      <c r="O71" s="245">
        <f t="shared" si="21"/>
        <v>10</v>
      </c>
      <c r="P71" s="245">
        <f t="shared" si="21"/>
        <v>150.65</v>
      </c>
      <c r="Q71" s="245">
        <f t="shared" si="21"/>
        <v>0</v>
      </c>
    </row>
    <row r="72" spans="1:17" ht="21.75" customHeight="1">
      <c r="A72" s="242" t="s">
        <v>275</v>
      </c>
      <c r="B72" s="242" t="s">
        <v>255</v>
      </c>
      <c r="C72" s="242" t="s">
        <v>297</v>
      </c>
      <c r="D72" s="243" t="s">
        <v>272</v>
      </c>
      <c r="E72" s="243" t="s">
        <v>276</v>
      </c>
      <c r="F72" s="244" t="s">
        <v>298</v>
      </c>
      <c r="G72" s="242" t="s">
        <v>186</v>
      </c>
      <c r="H72" s="242" t="s">
        <v>187</v>
      </c>
      <c r="I72" s="245">
        <v>160.65</v>
      </c>
      <c r="J72" s="246">
        <v>0</v>
      </c>
      <c r="K72" s="245">
        <v>0</v>
      </c>
      <c r="L72" s="245">
        <v>0</v>
      </c>
      <c r="M72" s="245">
        <v>0</v>
      </c>
      <c r="N72" s="246">
        <v>160.65</v>
      </c>
      <c r="O72" s="245">
        <v>10</v>
      </c>
      <c r="P72" s="245">
        <v>150.65</v>
      </c>
      <c r="Q72" s="245">
        <v>0</v>
      </c>
    </row>
    <row r="73" spans="1:17" ht="21.75" customHeight="1">
      <c r="A73" s="242"/>
      <c r="B73" s="242"/>
      <c r="C73" s="242" t="s">
        <v>232</v>
      </c>
      <c r="D73" s="243"/>
      <c r="E73" s="243"/>
      <c r="F73" s="244" t="s">
        <v>299</v>
      </c>
      <c r="G73" s="242"/>
      <c r="H73" s="242"/>
      <c r="I73" s="245">
        <f aca="true" t="shared" si="22" ref="I73:Q73">I74</f>
        <v>12</v>
      </c>
      <c r="J73" s="246">
        <f t="shared" si="22"/>
        <v>0</v>
      </c>
      <c r="K73" s="245">
        <f t="shared" si="22"/>
        <v>0</v>
      </c>
      <c r="L73" s="245">
        <f t="shared" si="22"/>
        <v>0</v>
      </c>
      <c r="M73" s="245">
        <f t="shared" si="22"/>
        <v>0</v>
      </c>
      <c r="N73" s="246">
        <f t="shared" si="22"/>
        <v>12</v>
      </c>
      <c r="O73" s="245">
        <f t="shared" si="22"/>
        <v>12</v>
      </c>
      <c r="P73" s="245">
        <f t="shared" si="22"/>
        <v>0</v>
      </c>
      <c r="Q73" s="245">
        <f t="shared" si="22"/>
        <v>0</v>
      </c>
    </row>
    <row r="74" spans="1:17" ht="21.75" customHeight="1">
      <c r="A74" s="242" t="s">
        <v>275</v>
      </c>
      <c r="B74" s="242" t="s">
        <v>255</v>
      </c>
      <c r="C74" s="242" t="s">
        <v>300</v>
      </c>
      <c r="D74" s="243" t="s">
        <v>272</v>
      </c>
      <c r="E74" s="243" t="s">
        <v>276</v>
      </c>
      <c r="F74" s="244" t="s">
        <v>301</v>
      </c>
      <c r="G74" s="242" t="s">
        <v>186</v>
      </c>
      <c r="H74" s="242" t="s">
        <v>187</v>
      </c>
      <c r="I74" s="245">
        <v>12</v>
      </c>
      <c r="J74" s="246">
        <v>0</v>
      </c>
      <c r="K74" s="245">
        <v>0</v>
      </c>
      <c r="L74" s="245">
        <v>0</v>
      </c>
      <c r="M74" s="245">
        <v>0</v>
      </c>
      <c r="N74" s="246">
        <v>12</v>
      </c>
      <c r="O74" s="245">
        <v>12</v>
      </c>
      <c r="P74" s="245">
        <v>0</v>
      </c>
      <c r="Q74" s="245">
        <v>0</v>
      </c>
    </row>
    <row r="75" spans="1:17" ht="21.75" customHeight="1">
      <c r="A75" s="242"/>
      <c r="B75" s="242"/>
      <c r="C75" s="242" t="s">
        <v>234</v>
      </c>
      <c r="D75" s="243"/>
      <c r="E75" s="243"/>
      <c r="F75" s="244" t="s">
        <v>302</v>
      </c>
      <c r="G75" s="242"/>
      <c r="H75" s="242"/>
      <c r="I75" s="245">
        <f aca="true" t="shared" si="23" ref="I75:Q75">I76</f>
        <v>1.88</v>
      </c>
      <c r="J75" s="246">
        <f t="shared" si="23"/>
        <v>0</v>
      </c>
      <c r="K75" s="245">
        <f t="shared" si="23"/>
        <v>0</v>
      </c>
      <c r="L75" s="245">
        <f t="shared" si="23"/>
        <v>0</v>
      </c>
      <c r="M75" s="245">
        <f t="shared" si="23"/>
        <v>0</v>
      </c>
      <c r="N75" s="246">
        <f t="shared" si="23"/>
        <v>1.88</v>
      </c>
      <c r="O75" s="245">
        <f t="shared" si="23"/>
        <v>1.88</v>
      </c>
      <c r="P75" s="245">
        <f t="shared" si="23"/>
        <v>0</v>
      </c>
      <c r="Q75" s="245">
        <f t="shared" si="23"/>
        <v>0</v>
      </c>
    </row>
    <row r="76" spans="1:17" ht="21.75" customHeight="1">
      <c r="A76" s="242" t="s">
        <v>275</v>
      </c>
      <c r="B76" s="242" t="s">
        <v>255</v>
      </c>
      <c r="C76" s="242" t="s">
        <v>303</v>
      </c>
      <c r="D76" s="243" t="s">
        <v>272</v>
      </c>
      <c r="E76" s="243" t="s">
        <v>276</v>
      </c>
      <c r="F76" s="244" t="s">
        <v>304</v>
      </c>
      <c r="G76" s="242" t="s">
        <v>186</v>
      </c>
      <c r="H76" s="242" t="s">
        <v>187</v>
      </c>
      <c r="I76" s="245">
        <v>1.88</v>
      </c>
      <c r="J76" s="246">
        <v>0</v>
      </c>
      <c r="K76" s="245">
        <v>0</v>
      </c>
      <c r="L76" s="245">
        <v>0</v>
      </c>
      <c r="M76" s="245">
        <v>0</v>
      </c>
      <c r="N76" s="246">
        <v>1.88</v>
      </c>
      <c r="O76" s="245">
        <v>1.88</v>
      </c>
      <c r="P76" s="245">
        <v>0</v>
      </c>
      <c r="Q76" s="245">
        <v>0</v>
      </c>
    </row>
    <row r="77" spans="1:17" ht="21.75" customHeight="1">
      <c r="A77" s="242"/>
      <c r="B77" s="242"/>
      <c r="C77" s="242" t="s">
        <v>236</v>
      </c>
      <c r="D77" s="243"/>
      <c r="E77" s="243"/>
      <c r="F77" s="244" t="s">
        <v>305</v>
      </c>
      <c r="G77" s="242"/>
      <c r="H77" s="242"/>
      <c r="I77" s="245">
        <f aca="true" t="shared" si="24" ref="I77:Q77">SUM(I78:I82)</f>
        <v>386.73999999999995</v>
      </c>
      <c r="J77" s="246">
        <f t="shared" si="24"/>
        <v>0</v>
      </c>
      <c r="K77" s="245">
        <f t="shared" si="24"/>
        <v>0</v>
      </c>
      <c r="L77" s="245">
        <f t="shared" si="24"/>
        <v>0</v>
      </c>
      <c r="M77" s="245">
        <f t="shared" si="24"/>
        <v>0</v>
      </c>
      <c r="N77" s="246">
        <f t="shared" si="24"/>
        <v>386.73999999999995</v>
      </c>
      <c r="O77" s="245">
        <f t="shared" si="24"/>
        <v>170.81</v>
      </c>
      <c r="P77" s="245">
        <f t="shared" si="24"/>
        <v>215.93</v>
      </c>
      <c r="Q77" s="245">
        <f t="shared" si="24"/>
        <v>0</v>
      </c>
    </row>
    <row r="78" spans="1:17" ht="21.75" customHeight="1">
      <c r="A78" s="242" t="s">
        <v>275</v>
      </c>
      <c r="B78" s="242" t="s">
        <v>255</v>
      </c>
      <c r="C78" s="242" t="s">
        <v>306</v>
      </c>
      <c r="D78" s="243" t="s">
        <v>272</v>
      </c>
      <c r="E78" s="243" t="s">
        <v>276</v>
      </c>
      <c r="F78" s="244" t="s">
        <v>307</v>
      </c>
      <c r="G78" s="242" t="s">
        <v>186</v>
      </c>
      <c r="H78" s="242" t="s">
        <v>187</v>
      </c>
      <c r="I78" s="245">
        <v>338.09</v>
      </c>
      <c r="J78" s="246">
        <v>0</v>
      </c>
      <c r="K78" s="245">
        <v>0</v>
      </c>
      <c r="L78" s="245">
        <v>0</v>
      </c>
      <c r="M78" s="245">
        <v>0</v>
      </c>
      <c r="N78" s="246">
        <v>338.09</v>
      </c>
      <c r="O78" s="245">
        <v>122.16</v>
      </c>
      <c r="P78" s="245">
        <v>215.93</v>
      </c>
      <c r="Q78" s="245">
        <v>0</v>
      </c>
    </row>
    <row r="79" spans="1:17" ht="21.75" customHeight="1">
      <c r="A79" s="242" t="s">
        <v>275</v>
      </c>
      <c r="B79" s="242" t="s">
        <v>255</v>
      </c>
      <c r="C79" s="242" t="s">
        <v>306</v>
      </c>
      <c r="D79" s="243"/>
      <c r="E79" s="243"/>
      <c r="F79" s="244" t="s">
        <v>307</v>
      </c>
      <c r="G79" s="242" t="s">
        <v>190</v>
      </c>
      <c r="H79" s="242" t="s">
        <v>191</v>
      </c>
      <c r="I79" s="245">
        <v>2.65</v>
      </c>
      <c r="J79" s="246">
        <v>0</v>
      </c>
      <c r="K79" s="245">
        <v>0</v>
      </c>
      <c r="L79" s="245">
        <v>0</v>
      </c>
      <c r="M79" s="245">
        <v>0</v>
      </c>
      <c r="N79" s="246">
        <v>2.65</v>
      </c>
      <c r="O79" s="245">
        <v>2.65</v>
      </c>
      <c r="P79" s="245">
        <v>0</v>
      </c>
      <c r="Q79" s="245">
        <v>0</v>
      </c>
    </row>
    <row r="80" spans="1:17" ht="21.75" customHeight="1">
      <c r="A80" s="242" t="s">
        <v>275</v>
      </c>
      <c r="B80" s="242" t="s">
        <v>255</v>
      </c>
      <c r="C80" s="242" t="s">
        <v>306</v>
      </c>
      <c r="D80" s="243"/>
      <c r="E80" s="243"/>
      <c r="F80" s="244" t="s">
        <v>307</v>
      </c>
      <c r="G80" s="242" t="s">
        <v>194</v>
      </c>
      <c r="H80" s="242" t="s">
        <v>195</v>
      </c>
      <c r="I80" s="245">
        <v>18</v>
      </c>
      <c r="J80" s="246">
        <v>0</v>
      </c>
      <c r="K80" s="245">
        <v>0</v>
      </c>
      <c r="L80" s="245">
        <v>0</v>
      </c>
      <c r="M80" s="245">
        <v>0</v>
      </c>
      <c r="N80" s="246">
        <v>18</v>
      </c>
      <c r="O80" s="245">
        <v>18</v>
      </c>
      <c r="P80" s="245">
        <v>0</v>
      </c>
      <c r="Q80" s="245">
        <v>0</v>
      </c>
    </row>
    <row r="81" spans="1:17" ht="21.75" customHeight="1">
      <c r="A81" s="242" t="s">
        <v>275</v>
      </c>
      <c r="B81" s="242" t="s">
        <v>255</v>
      </c>
      <c r="C81" s="242" t="s">
        <v>306</v>
      </c>
      <c r="D81" s="243"/>
      <c r="E81" s="243"/>
      <c r="F81" s="244" t="s">
        <v>307</v>
      </c>
      <c r="G81" s="242" t="s">
        <v>196</v>
      </c>
      <c r="H81" s="242" t="s">
        <v>197</v>
      </c>
      <c r="I81" s="245">
        <v>8</v>
      </c>
      <c r="J81" s="246">
        <v>0</v>
      </c>
      <c r="K81" s="245">
        <v>0</v>
      </c>
      <c r="L81" s="245">
        <v>0</v>
      </c>
      <c r="M81" s="245">
        <v>0</v>
      </c>
      <c r="N81" s="246">
        <v>8</v>
      </c>
      <c r="O81" s="245">
        <v>8</v>
      </c>
      <c r="P81" s="245">
        <v>0</v>
      </c>
      <c r="Q81" s="245">
        <v>0</v>
      </c>
    </row>
    <row r="82" spans="1:17" ht="21.75" customHeight="1">
      <c r="A82" s="242" t="s">
        <v>275</v>
      </c>
      <c r="B82" s="242" t="s">
        <v>255</v>
      </c>
      <c r="C82" s="242" t="s">
        <v>306</v>
      </c>
      <c r="D82" s="243"/>
      <c r="E82" s="243"/>
      <c r="F82" s="244" t="s">
        <v>307</v>
      </c>
      <c r="G82" s="242" t="s">
        <v>200</v>
      </c>
      <c r="H82" s="242" t="s">
        <v>201</v>
      </c>
      <c r="I82" s="245">
        <v>20</v>
      </c>
      <c r="J82" s="246">
        <v>0</v>
      </c>
      <c r="K82" s="245">
        <v>0</v>
      </c>
      <c r="L82" s="245">
        <v>0</v>
      </c>
      <c r="M82" s="245">
        <v>0</v>
      </c>
      <c r="N82" s="246">
        <v>20</v>
      </c>
      <c r="O82" s="245">
        <v>20</v>
      </c>
      <c r="P82" s="245">
        <v>0</v>
      </c>
      <c r="Q82" s="245">
        <v>0</v>
      </c>
    </row>
    <row r="83" spans="1:17" ht="21.75" customHeight="1">
      <c r="A83" s="242"/>
      <c r="B83" s="242" t="s">
        <v>210</v>
      </c>
      <c r="C83" s="242"/>
      <c r="D83" s="243"/>
      <c r="E83" s="243"/>
      <c r="F83" s="244" t="s">
        <v>308</v>
      </c>
      <c r="G83" s="242"/>
      <c r="H83" s="242"/>
      <c r="I83" s="245">
        <f aca="true" t="shared" si="25" ref="I83:Q83">I84+I86</f>
        <v>192.45000000000002</v>
      </c>
      <c r="J83" s="246">
        <f t="shared" si="25"/>
        <v>0</v>
      </c>
      <c r="K83" s="245">
        <f t="shared" si="25"/>
        <v>0</v>
      </c>
      <c r="L83" s="245">
        <f t="shared" si="25"/>
        <v>0</v>
      </c>
      <c r="M83" s="245">
        <f t="shared" si="25"/>
        <v>0</v>
      </c>
      <c r="N83" s="246">
        <f t="shared" si="25"/>
        <v>192.45000000000002</v>
      </c>
      <c r="O83" s="245">
        <f t="shared" si="25"/>
        <v>0.65</v>
      </c>
      <c r="P83" s="245">
        <f t="shared" si="25"/>
        <v>191.8</v>
      </c>
      <c r="Q83" s="245">
        <f t="shared" si="25"/>
        <v>0</v>
      </c>
    </row>
    <row r="84" spans="1:17" ht="21.75" customHeight="1">
      <c r="A84" s="242"/>
      <c r="B84" s="242"/>
      <c r="C84" s="242" t="s">
        <v>210</v>
      </c>
      <c r="D84" s="243"/>
      <c r="E84" s="243"/>
      <c r="F84" s="244" t="s">
        <v>309</v>
      </c>
      <c r="G84" s="242"/>
      <c r="H84" s="242"/>
      <c r="I84" s="245">
        <f aca="true" t="shared" si="26" ref="I84:Q84">I85</f>
        <v>0.65</v>
      </c>
      <c r="J84" s="246">
        <f t="shared" si="26"/>
        <v>0</v>
      </c>
      <c r="K84" s="245">
        <f t="shared" si="26"/>
        <v>0</v>
      </c>
      <c r="L84" s="245">
        <f t="shared" si="26"/>
        <v>0</v>
      </c>
      <c r="M84" s="245">
        <f t="shared" si="26"/>
        <v>0</v>
      </c>
      <c r="N84" s="246">
        <f t="shared" si="26"/>
        <v>0.65</v>
      </c>
      <c r="O84" s="245">
        <f t="shared" si="26"/>
        <v>0.65</v>
      </c>
      <c r="P84" s="245">
        <f t="shared" si="26"/>
        <v>0</v>
      </c>
      <c r="Q84" s="245">
        <f t="shared" si="26"/>
        <v>0</v>
      </c>
    </row>
    <row r="85" spans="1:17" ht="21.75" customHeight="1">
      <c r="A85" s="242" t="s">
        <v>275</v>
      </c>
      <c r="B85" s="242" t="s">
        <v>259</v>
      </c>
      <c r="C85" s="242" t="s">
        <v>259</v>
      </c>
      <c r="D85" s="243" t="s">
        <v>272</v>
      </c>
      <c r="E85" s="243" t="s">
        <v>310</v>
      </c>
      <c r="F85" s="244" t="s">
        <v>311</v>
      </c>
      <c r="G85" s="242" t="s">
        <v>186</v>
      </c>
      <c r="H85" s="242" t="s">
        <v>187</v>
      </c>
      <c r="I85" s="245">
        <v>0.65</v>
      </c>
      <c r="J85" s="246">
        <v>0</v>
      </c>
      <c r="K85" s="245">
        <v>0</v>
      </c>
      <c r="L85" s="245">
        <v>0</v>
      </c>
      <c r="M85" s="245">
        <v>0</v>
      </c>
      <c r="N85" s="246">
        <v>0.65</v>
      </c>
      <c r="O85" s="245">
        <v>0.65</v>
      </c>
      <c r="P85" s="245">
        <v>0</v>
      </c>
      <c r="Q85" s="245">
        <v>0</v>
      </c>
    </row>
    <row r="86" spans="1:17" ht="21.75" customHeight="1">
      <c r="A86" s="242"/>
      <c r="B86" s="242"/>
      <c r="C86" s="242" t="s">
        <v>236</v>
      </c>
      <c r="D86" s="243"/>
      <c r="E86" s="243"/>
      <c r="F86" s="244" t="s">
        <v>312</v>
      </c>
      <c r="G86" s="242"/>
      <c r="H86" s="242"/>
      <c r="I86" s="245">
        <f aca="true" t="shared" si="27" ref="I86:Q86">I87</f>
        <v>191.8</v>
      </c>
      <c r="J86" s="246">
        <f t="shared" si="27"/>
        <v>0</v>
      </c>
      <c r="K86" s="245">
        <f t="shared" si="27"/>
        <v>0</v>
      </c>
      <c r="L86" s="245">
        <f t="shared" si="27"/>
        <v>0</v>
      </c>
      <c r="M86" s="245">
        <f t="shared" si="27"/>
        <v>0</v>
      </c>
      <c r="N86" s="246">
        <f t="shared" si="27"/>
        <v>191.8</v>
      </c>
      <c r="O86" s="245">
        <f t="shared" si="27"/>
        <v>0</v>
      </c>
      <c r="P86" s="245">
        <f t="shared" si="27"/>
        <v>191.8</v>
      </c>
      <c r="Q86" s="245">
        <f t="shared" si="27"/>
        <v>0</v>
      </c>
    </row>
    <row r="87" spans="1:17" ht="21.75" customHeight="1">
      <c r="A87" s="242" t="s">
        <v>275</v>
      </c>
      <c r="B87" s="242" t="s">
        <v>259</v>
      </c>
      <c r="C87" s="242" t="s">
        <v>306</v>
      </c>
      <c r="D87" s="243" t="s">
        <v>272</v>
      </c>
      <c r="E87" s="243" t="s">
        <v>310</v>
      </c>
      <c r="F87" s="244" t="s">
        <v>313</v>
      </c>
      <c r="G87" s="242" t="s">
        <v>186</v>
      </c>
      <c r="H87" s="242" t="s">
        <v>187</v>
      </c>
      <c r="I87" s="245">
        <v>191.8</v>
      </c>
      <c r="J87" s="246">
        <v>0</v>
      </c>
      <c r="K87" s="245">
        <v>0</v>
      </c>
      <c r="L87" s="245">
        <v>0</v>
      </c>
      <c r="M87" s="245">
        <v>0</v>
      </c>
      <c r="N87" s="246">
        <v>191.8</v>
      </c>
      <c r="O87" s="245">
        <v>0</v>
      </c>
      <c r="P87" s="245">
        <v>191.8</v>
      </c>
      <c r="Q87" s="245">
        <v>0</v>
      </c>
    </row>
    <row r="88" spans="1:17" ht="21.75" customHeight="1">
      <c r="A88" s="242" t="s">
        <v>240</v>
      </c>
      <c r="B88" s="242"/>
      <c r="C88" s="242"/>
      <c r="D88" s="243"/>
      <c r="E88" s="243"/>
      <c r="F88" s="244" t="s">
        <v>314</v>
      </c>
      <c r="G88" s="242"/>
      <c r="H88" s="242"/>
      <c r="I88" s="245">
        <f aca="true" t="shared" si="28" ref="I88:Q89">I89</f>
        <v>78.47</v>
      </c>
      <c r="J88" s="246">
        <f t="shared" si="28"/>
        <v>78.47</v>
      </c>
      <c r="K88" s="245">
        <f t="shared" si="28"/>
        <v>78.47</v>
      </c>
      <c r="L88" s="245">
        <f t="shared" si="28"/>
        <v>0</v>
      </c>
      <c r="M88" s="245">
        <f t="shared" si="28"/>
        <v>0</v>
      </c>
      <c r="N88" s="246">
        <f t="shared" si="28"/>
        <v>0</v>
      </c>
      <c r="O88" s="245">
        <f t="shared" si="28"/>
        <v>0</v>
      </c>
      <c r="P88" s="245">
        <f t="shared" si="28"/>
        <v>0</v>
      </c>
      <c r="Q88" s="245">
        <f t="shared" si="28"/>
        <v>0</v>
      </c>
    </row>
    <row r="89" spans="1:17" ht="21.75" customHeight="1">
      <c r="A89" s="242"/>
      <c r="B89" s="242" t="s">
        <v>210</v>
      </c>
      <c r="C89" s="242"/>
      <c r="D89" s="243"/>
      <c r="E89" s="243"/>
      <c r="F89" s="244" t="s">
        <v>315</v>
      </c>
      <c r="G89" s="242"/>
      <c r="H89" s="242"/>
      <c r="I89" s="245">
        <f t="shared" si="28"/>
        <v>78.47</v>
      </c>
      <c r="J89" s="246">
        <f t="shared" si="28"/>
        <v>78.47</v>
      </c>
      <c r="K89" s="245">
        <f t="shared" si="28"/>
        <v>78.47</v>
      </c>
      <c r="L89" s="245">
        <f t="shared" si="28"/>
        <v>0</v>
      </c>
      <c r="M89" s="245">
        <f t="shared" si="28"/>
        <v>0</v>
      </c>
      <c r="N89" s="246">
        <f t="shared" si="28"/>
        <v>0</v>
      </c>
      <c r="O89" s="245">
        <f t="shared" si="28"/>
        <v>0</v>
      </c>
      <c r="P89" s="245">
        <f t="shared" si="28"/>
        <v>0</v>
      </c>
      <c r="Q89" s="245">
        <f t="shared" si="28"/>
        <v>0</v>
      </c>
    </row>
    <row r="90" spans="1:17" ht="21.75" customHeight="1">
      <c r="A90" s="242"/>
      <c r="B90" s="242"/>
      <c r="C90" s="242" t="s">
        <v>208</v>
      </c>
      <c r="D90" s="243"/>
      <c r="E90" s="243"/>
      <c r="F90" s="244" t="s">
        <v>316</v>
      </c>
      <c r="G90" s="242"/>
      <c r="H90" s="242"/>
      <c r="I90" s="245">
        <f aca="true" t="shared" si="29" ref="I90:Q90">SUM(I91:I98)</f>
        <v>78.47</v>
      </c>
      <c r="J90" s="246">
        <f t="shared" si="29"/>
        <v>78.47</v>
      </c>
      <c r="K90" s="245">
        <f t="shared" si="29"/>
        <v>78.47</v>
      </c>
      <c r="L90" s="245">
        <f t="shared" si="29"/>
        <v>0</v>
      </c>
      <c r="M90" s="245">
        <f t="shared" si="29"/>
        <v>0</v>
      </c>
      <c r="N90" s="246">
        <f t="shared" si="29"/>
        <v>0</v>
      </c>
      <c r="O90" s="245">
        <f t="shared" si="29"/>
        <v>0</v>
      </c>
      <c r="P90" s="245">
        <f t="shared" si="29"/>
        <v>0</v>
      </c>
      <c r="Q90" s="245">
        <f t="shared" si="29"/>
        <v>0</v>
      </c>
    </row>
    <row r="91" spans="1:17" ht="21.75" customHeight="1">
      <c r="A91" s="242" t="s">
        <v>317</v>
      </c>
      <c r="B91" s="242" t="s">
        <v>259</v>
      </c>
      <c r="C91" s="242" t="s">
        <v>255</v>
      </c>
      <c r="D91" s="243" t="s">
        <v>314</v>
      </c>
      <c r="E91" s="243" t="s">
        <v>318</v>
      </c>
      <c r="F91" s="244" t="s">
        <v>319</v>
      </c>
      <c r="G91" s="242" t="s">
        <v>186</v>
      </c>
      <c r="H91" s="242" t="s">
        <v>187</v>
      </c>
      <c r="I91" s="245">
        <v>19.45</v>
      </c>
      <c r="J91" s="246">
        <v>19.45</v>
      </c>
      <c r="K91" s="245">
        <v>19.45</v>
      </c>
      <c r="L91" s="245">
        <v>0</v>
      </c>
      <c r="M91" s="245">
        <v>0</v>
      </c>
      <c r="N91" s="246">
        <v>0</v>
      </c>
      <c r="O91" s="245">
        <v>0</v>
      </c>
      <c r="P91" s="245">
        <v>0</v>
      </c>
      <c r="Q91" s="245">
        <v>0</v>
      </c>
    </row>
    <row r="92" spans="1:17" ht="21.75" customHeight="1">
      <c r="A92" s="242" t="s">
        <v>317</v>
      </c>
      <c r="B92" s="242" t="s">
        <v>259</v>
      </c>
      <c r="C92" s="242" t="s">
        <v>255</v>
      </c>
      <c r="D92" s="243"/>
      <c r="E92" s="243"/>
      <c r="F92" s="244" t="s">
        <v>319</v>
      </c>
      <c r="G92" s="242" t="s">
        <v>188</v>
      </c>
      <c r="H92" s="242" t="s">
        <v>189</v>
      </c>
      <c r="I92" s="245">
        <v>3.2</v>
      </c>
      <c r="J92" s="246">
        <v>3.2</v>
      </c>
      <c r="K92" s="245">
        <v>3.2</v>
      </c>
      <c r="L92" s="245">
        <v>0</v>
      </c>
      <c r="M92" s="245">
        <v>0</v>
      </c>
      <c r="N92" s="246">
        <v>0</v>
      </c>
      <c r="O92" s="245">
        <v>0</v>
      </c>
      <c r="P92" s="245">
        <v>0</v>
      </c>
      <c r="Q92" s="245">
        <v>0</v>
      </c>
    </row>
    <row r="93" spans="1:17" ht="21.75" customHeight="1">
      <c r="A93" s="242" t="s">
        <v>317</v>
      </c>
      <c r="B93" s="242" t="s">
        <v>259</v>
      </c>
      <c r="C93" s="242" t="s">
        <v>255</v>
      </c>
      <c r="D93" s="243"/>
      <c r="E93" s="243"/>
      <c r="F93" s="244" t="s">
        <v>319</v>
      </c>
      <c r="G93" s="242" t="s">
        <v>190</v>
      </c>
      <c r="H93" s="242" t="s">
        <v>191</v>
      </c>
      <c r="I93" s="245">
        <v>5.13</v>
      </c>
      <c r="J93" s="246">
        <v>5.13</v>
      </c>
      <c r="K93" s="245">
        <v>5.13</v>
      </c>
      <c r="L93" s="245">
        <v>0</v>
      </c>
      <c r="M93" s="245">
        <v>0</v>
      </c>
      <c r="N93" s="246">
        <v>0</v>
      </c>
      <c r="O93" s="245">
        <v>0</v>
      </c>
      <c r="P93" s="245">
        <v>0</v>
      </c>
      <c r="Q93" s="245">
        <v>0</v>
      </c>
    </row>
    <row r="94" spans="1:17" ht="21.75" customHeight="1">
      <c r="A94" s="242" t="s">
        <v>317</v>
      </c>
      <c r="B94" s="242" t="s">
        <v>259</v>
      </c>
      <c r="C94" s="242" t="s">
        <v>255</v>
      </c>
      <c r="D94" s="243"/>
      <c r="E94" s="243"/>
      <c r="F94" s="244" t="s">
        <v>319</v>
      </c>
      <c r="G94" s="242" t="s">
        <v>192</v>
      </c>
      <c r="H94" s="242" t="s">
        <v>193</v>
      </c>
      <c r="I94" s="245">
        <v>10.04</v>
      </c>
      <c r="J94" s="246">
        <v>10.04</v>
      </c>
      <c r="K94" s="245">
        <v>10.04</v>
      </c>
      <c r="L94" s="245">
        <v>0</v>
      </c>
      <c r="M94" s="245">
        <v>0</v>
      </c>
      <c r="N94" s="246">
        <v>0</v>
      </c>
      <c r="O94" s="245">
        <v>0</v>
      </c>
      <c r="P94" s="245">
        <v>0</v>
      </c>
      <c r="Q94" s="245">
        <v>0</v>
      </c>
    </row>
    <row r="95" spans="1:17" ht="21.75" customHeight="1">
      <c r="A95" s="242" t="s">
        <v>317</v>
      </c>
      <c r="B95" s="242" t="s">
        <v>259</v>
      </c>
      <c r="C95" s="242" t="s">
        <v>255</v>
      </c>
      <c r="D95" s="243"/>
      <c r="E95" s="243"/>
      <c r="F95" s="244" t="s">
        <v>319</v>
      </c>
      <c r="G95" s="242" t="s">
        <v>194</v>
      </c>
      <c r="H95" s="242" t="s">
        <v>195</v>
      </c>
      <c r="I95" s="245">
        <v>5.1</v>
      </c>
      <c r="J95" s="246">
        <v>5.1</v>
      </c>
      <c r="K95" s="245">
        <v>5.1</v>
      </c>
      <c r="L95" s="245">
        <v>0</v>
      </c>
      <c r="M95" s="245">
        <v>0</v>
      </c>
      <c r="N95" s="246">
        <v>0</v>
      </c>
      <c r="O95" s="245">
        <v>0</v>
      </c>
      <c r="P95" s="245">
        <v>0</v>
      </c>
      <c r="Q95" s="245">
        <v>0</v>
      </c>
    </row>
    <row r="96" spans="1:17" ht="21.75" customHeight="1">
      <c r="A96" s="242" t="s">
        <v>317</v>
      </c>
      <c r="B96" s="242" t="s">
        <v>259</v>
      </c>
      <c r="C96" s="242" t="s">
        <v>255</v>
      </c>
      <c r="D96" s="243"/>
      <c r="E96" s="243"/>
      <c r="F96" s="244" t="s">
        <v>319</v>
      </c>
      <c r="G96" s="242" t="s">
        <v>196</v>
      </c>
      <c r="H96" s="242" t="s">
        <v>197</v>
      </c>
      <c r="I96" s="245">
        <v>11.25</v>
      </c>
      <c r="J96" s="246">
        <v>11.25</v>
      </c>
      <c r="K96" s="245">
        <v>11.25</v>
      </c>
      <c r="L96" s="245">
        <v>0</v>
      </c>
      <c r="M96" s="245">
        <v>0</v>
      </c>
      <c r="N96" s="246">
        <v>0</v>
      </c>
      <c r="O96" s="245">
        <v>0</v>
      </c>
      <c r="P96" s="245">
        <v>0</v>
      </c>
      <c r="Q96" s="245">
        <v>0</v>
      </c>
    </row>
    <row r="97" spans="1:17" ht="21.75" customHeight="1">
      <c r="A97" s="242" t="s">
        <v>317</v>
      </c>
      <c r="B97" s="242" t="s">
        <v>259</v>
      </c>
      <c r="C97" s="242" t="s">
        <v>255</v>
      </c>
      <c r="D97" s="243"/>
      <c r="E97" s="243"/>
      <c r="F97" s="244" t="s">
        <v>319</v>
      </c>
      <c r="G97" s="242" t="s">
        <v>198</v>
      </c>
      <c r="H97" s="242" t="s">
        <v>199</v>
      </c>
      <c r="I97" s="245">
        <v>7.59</v>
      </c>
      <c r="J97" s="246">
        <v>7.59</v>
      </c>
      <c r="K97" s="245">
        <v>7.59</v>
      </c>
      <c r="L97" s="245">
        <v>0</v>
      </c>
      <c r="M97" s="245">
        <v>0</v>
      </c>
      <c r="N97" s="246">
        <v>0</v>
      </c>
      <c r="O97" s="245">
        <v>0</v>
      </c>
      <c r="P97" s="245">
        <v>0</v>
      </c>
      <c r="Q97" s="245">
        <v>0</v>
      </c>
    </row>
    <row r="98" spans="1:17" ht="21.75" customHeight="1">
      <c r="A98" s="242" t="s">
        <v>317</v>
      </c>
      <c r="B98" s="242" t="s">
        <v>259</v>
      </c>
      <c r="C98" s="242" t="s">
        <v>255</v>
      </c>
      <c r="D98" s="243"/>
      <c r="E98" s="243"/>
      <c r="F98" s="244" t="s">
        <v>319</v>
      </c>
      <c r="G98" s="242" t="s">
        <v>200</v>
      </c>
      <c r="H98" s="242" t="s">
        <v>201</v>
      </c>
      <c r="I98" s="245">
        <v>16.71</v>
      </c>
      <c r="J98" s="246">
        <v>16.71</v>
      </c>
      <c r="K98" s="245">
        <v>16.71</v>
      </c>
      <c r="L98" s="245">
        <v>0</v>
      </c>
      <c r="M98" s="245">
        <v>0</v>
      </c>
      <c r="N98" s="246">
        <v>0</v>
      </c>
      <c r="O98" s="245">
        <v>0</v>
      </c>
      <c r="P98" s="245">
        <v>0</v>
      </c>
      <c r="Q98" s="245">
        <v>0</v>
      </c>
    </row>
  </sheetData>
  <sheetProtection formatCells="0" formatColumns="0" formatRows="0"/>
  <mergeCells count="9">
    <mergeCell ref="N3:Q3"/>
    <mergeCell ref="A3:C3"/>
    <mergeCell ref="F3:F4"/>
    <mergeCell ref="G3:G4"/>
    <mergeCell ref="H3:H4"/>
    <mergeCell ref="I3:I4"/>
    <mergeCell ref="D3:D4"/>
    <mergeCell ref="E3:E4"/>
    <mergeCell ref="J3:M3"/>
  </mergeCells>
  <printOptions/>
  <pageMargins left="0.75" right="0.75" top="1" bottom="1" header="0.5111111111111111" footer="0.5111111111111111"/>
  <pageSetup fitToHeight="99" horizontalDpi="200" verticalDpi="2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68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24" customWidth="1"/>
    <col min="4" max="4" width="8.75390625" style="124" customWidth="1"/>
    <col min="5" max="5" width="14.125" style="124" customWidth="1"/>
    <col min="6" max="6" width="24.125" style="124" customWidth="1"/>
    <col min="7" max="7" width="10.375" style="124" customWidth="1"/>
    <col min="8" max="8" width="8.875" style="124" customWidth="1"/>
    <col min="9" max="9" width="7.875" style="124" customWidth="1"/>
    <col min="10" max="10" width="6.25390625" style="124" customWidth="1"/>
    <col min="11" max="11" width="6.125" style="124" customWidth="1"/>
    <col min="12" max="12" width="6.875" style="124" hidden="1" customWidth="1"/>
    <col min="13" max="13" width="6.375" style="124" customWidth="1"/>
    <col min="14" max="14" width="6.875" style="124" customWidth="1"/>
    <col min="15" max="15" width="5.00390625" style="124" customWidth="1"/>
    <col min="16" max="16" width="5.25390625" style="124" customWidth="1"/>
    <col min="17" max="17" width="5.50390625" style="124" customWidth="1"/>
    <col min="18" max="22" width="6.25390625" style="124" customWidth="1"/>
    <col min="23" max="23" width="5.125" style="124" customWidth="1"/>
    <col min="24" max="27" width="5.00390625" style="124" customWidth="1"/>
    <col min="28" max="28" width="6.625" style="124" customWidth="1"/>
    <col min="29" max="29" width="6.375" style="124" customWidth="1"/>
    <col min="30" max="30" width="4.625" style="124" customWidth="1"/>
    <col min="31" max="31" width="5.25390625" style="124" customWidth="1"/>
    <col min="32" max="34" width="5.125" style="124" customWidth="1"/>
    <col min="35" max="35" width="5.25390625" style="124" customWidth="1"/>
    <col min="36" max="36" width="6.875" style="124" customWidth="1"/>
    <col min="37" max="39" width="5.625" style="124" customWidth="1"/>
    <col min="40" max="40" width="7.625" style="124" customWidth="1"/>
    <col min="41" max="47" width="5.75390625" style="124" customWidth="1"/>
    <col min="48" max="49" width="9.75390625" style="124" customWidth="1"/>
    <col min="50" max="50" width="8.875" style="124" customWidth="1"/>
    <col min="51" max="56" width="6.875" style="124" customWidth="1"/>
    <col min="57" max="16384" width="6.875" style="124" customWidth="1"/>
  </cols>
  <sheetData>
    <row r="1" spans="1:50" ht="25.5" customHeight="1">
      <c r="A1" s="120"/>
      <c r="B1" s="120"/>
      <c r="C1" s="121"/>
      <c r="D1" s="121"/>
      <c r="E1" s="121"/>
      <c r="F1" s="122"/>
      <c r="G1" s="123"/>
      <c r="AX1" s="125" t="s">
        <v>127</v>
      </c>
    </row>
    <row r="2" spans="1:50" ht="25.5" customHeight="1">
      <c r="A2" s="126" t="s">
        <v>141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</row>
    <row r="3" spans="1:50" ht="25.5" customHeight="1">
      <c r="A3" s="127"/>
      <c r="B3" s="127"/>
      <c r="C3" s="127"/>
      <c r="D3" s="128"/>
      <c r="E3" s="129"/>
      <c r="F3" s="130"/>
      <c r="G3" s="123"/>
      <c r="H3" s="131"/>
      <c r="I3" s="131"/>
      <c r="Q3" s="131"/>
      <c r="AC3" s="131"/>
      <c r="AD3" s="131"/>
      <c r="AJ3" s="131"/>
      <c r="AX3" s="132" t="s">
        <v>1</v>
      </c>
    </row>
    <row r="4" spans="1:50" ht="25.5" customHeight="1">
      <c r="A4" s="301" t="s">
        <v>57</v>
      </c>
      <c r="B4" s="301"/>
      <c r="C4" s="301"/>
      <c r="D4" s="297" t="s">
        <v>58</v>
      </c>
      <c r="E4" s="297" t="s">
        <v>43</v>
      </c>
      <c r="F4" s="297" t="s">
        <v>142</v>
      </c>
      <c r="G4" s="315" t="s">
        <v>170</v>
      </c>
      <c r="H4" s="134" t="s">
        <v>109</v>
      </c>
      <c r="I4" s="135"/>
      <c r="J4" s="135"/>
      <c r="K4" s="135"/>
      <c r="L4" s="135"/>
      <c r="M4" s="135"/>
      <c r="N4" s="135"/>
      <c r="O4" s="135"/>
      <c r="P4" s="136"/>
      <c r="Q4" s="136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4" t="s">
        <v>110</v>
      </c>
      <c r="AD4" s="135"/>
      <c r="AE4" s="135"/>
      <c r="AF4" s="137"/>
      <c r="AG4" s="137"/>
      <c r="AH4" s="137"/>
      <c r="AI4" s="137"/>
      <c r="AJ4" s="137"/>
      <c r="AK4" s="137"/>
      <c r="AL4" s="137"/>
      <c r="AM4" s="137"/>
      <c r="AN4" s="301" t="s">
        <v>111</v>
      </c>
      <c r="AO4" s="301"/>
      <c r="AP4" s="301"/>
      <c r="AQ4" s="301"/>
      <c r="AR4" s="301"/>
      <c r="AS4" s="301"/>
      <c r="AT4" s="301"/>
      <c r="AU4" s="301"/>
      <c r="AV4" s="315" t="s">
        <v>143</v>
      </c>
      <c r="AW4" s="316"/>
      <c r="AX4" s="317"/>
    </row>
    <row r="5" spans="1:50" ht="25.5" customHeight="1">
      <c r="A5" s="310" t="s">
        <v>59</v>
      </c>
      <c r="B5" s="311" t="s">
        <v>60</v>
      </c>
      <c r="C5" s="311" t="s">
        <v>61</v>
      </c>
      <c r="D5" s="297"/>
      <c r="E5" s="297"/>
      <c r="F5" s="297"/>
      <c r="G5" s="297"/>
      <c r="H5" s="300" t="s">
        <v>128</v>
      </c>
      <c r="I5" s="299" t="s">
        <v>144</v>
      </c>
      <c r="J5" s="300" t="s">
        <v>129</v>
      </c>
      <c r="K5" s="302" t="s">
        <v>130</v>
      </c>
      <c r="L5" s="300"/>
      <c r="M5" s="300" t="s">
        <v>145</v>
      </c>
      <c r="N5" s="312" t="s">
        <v>146</v>
      </c>
      <c r="O5" s="299" t="s">
        <v>147</v>
      </c>
      <c r="P5" s="306" t="s">
        <v>148</v>
      </c>
      <c r="Q5" s="308" t="s">
        <v>149</v>
      </c>
      <c r="R5" s="304" t="s">
        <v>150</v>
      </c>
      <c r="S5" s="299" t="s">
        <v>151</v>
      </c>
      <c r="T5" s="299" t="s">
        <v>152</v>
      </c>
      <c r="U5" s="300" t="s">
        <v>153</v>
      </c>
      <c r="V5" s="300" t="s">
        <v>154</v>
      </c>
      <c r="W5" s="300" t="s">
        <v>155</v>
      </c>
      <c r="X5" s="300" t="s">
        <v>156</v>
      </c>
      <c r="Y5" s="300" t="s">
        <v>157</v>
      </c>
      <c r="Z5" s="299" t="s">
        <v>158</v>
      </c>
      <c r="AA5" s="299" t="s">
        <v>159</v>
      </c>
      <c r="AB5" s="300" t="s">
        <v>131</v>
      </c>
      <c r="AC5" s="300" t="s">
        <v>128</v>
      </c>
      <c r="AD5" s="300" t="s">
        <v>132</v>
      </c>
      <c r="AE5" s="300" t="s">
        <v>133</v>
      </c>
      <c r="AF5" s="298" t="s">
        <v>160</v>
      </c>
      <c r="AG5" s="298" t="s">
        <v>161</v>
      </c>
      <c r="AH5" s="298" t="s">
        <v>162</v>
      </c>
      <c r="AI5" s="298" t="s">
        <v>163</v>
      </c>
      <c r="AJ5" s="299" t="s">
        <v>164</v>
      </c>
      <c r="AK5" s="297" t="s">
        <v>134</v>
      </c>
      <c r="AL5" s="313" t="s">
        <v>165</v>
      </c>
      <c r="AM5" s="297" t="s">
        <v>135</v>
      </c>
      <c r="AN5" s="297" t="s">
        <v>6</v>
      </c>
      <c r="AO5" s="297" t="s">
        <v>166</v>
      </c>
      <c r="AP5" s="297" t="s">
        <v>136</v>
      </c>
      <c r="AQ5" s="297" t="s">
        <v>137</v>
      </c>
      <c r="AR5" s="297" t="s">
        <v>138</v>
      </c>
      <c r="AS5" s="296" t="s">
        <v>139</v>
      </c>
      <c r="AT5" s="296" t="s">
        <v>167</v>
      </c>
      <c r="AU5" s="296" t="s">
        <v>168</v>
      </c>
      <c r="AV5" s="313" t="s">
        <v>73</v>
      </c>
      <c r="AW5" s="313" t="s">
        <v>74</v>
      </c>
      <c r="AX5" s="313" t="s">
        <v>140</v>
      </c>
    </row>
    <row r="6" spans="1:52" ht="49.5" customHeight="1">
      <c r="A6" s="310"/>
      <c r="B6" s="311"/>
      <c r="C6" s="311"/>
      <c r="D6" s="297"/>
      <c r="E6" s="297"/>
      <c r="F6" s="297"/>
      <c r="G6" s="297"/>
      <c r="H6" s="298"/>
      <c r="I6" s="300"/>
      <c r="J6" s="298"/>
      <c r="K6" s="303"/>
      <c r="L6" s="298"/>
      <c r="M6" s="300"/>
      <c r="N6" s="312"/>
      <c r="O6" s="300"/>
      <c r="P6" s="307"/>
      <c r="Q6" s="309"/>
      <c r="R6" s="305"/>
      <c r="S6" s="300"/>
      <c r="T6" s="300"/>
      <c r="U6" s="298"/>
      <c r="V6" s="298"/>
      <c r="W6" s="298"/>
      <c r="X6" s="298"/>
      <c r="Y6" s="298"/>
      <c r="Z6" s="300"/>
      <c r="AA6" s="300"/>
      <c r="AB6" s="298"/>
      <c r="AC6" s="298"/>
      <c r="AD6" s="298"/>
      <c r="AE6" s="298"/>
      <c r="AF6" s="299"/>
      <c r="AG6" s="299"/>
      <c r="AH6" s="299"/>
      <c r="AI6" s="299"/>
      <c r="AJ6" s="300"/>
      <c r="AK6" s="297"/>
      <c r="AL6" s="314"/>
      <c r="AM6" s="297"/>
      <c r="AN6" s="297"/>
      <c r="AO6" s="297"/>
      <c r="AP6" s="297"/>
      <c r="AQ6" s="297"/>
      <c r="AR6" s="297"/>
      <c r="AS6" s="296"/>
      <c r="AT6" s="296"/>
      <c r="AU6" s="296"/>
      <c r="AV6" s="314"/>
      <c r="AW6" s="314"/>
      <c r="AX6" s="314"/>
      <c r="AY6" s="131"/>
      <c r="AZ6" s="131"/>
    </row>
    <row r="7" spans="1:51" ht="20.25" customHeight="1">
      <c r="A7" s="138" t="s">
        <v>62</v>
      </c>
      <c r="B7" s="139" t="s">
        <v>62</v>
      </c>
      <c r="C7" s="139" t="s">
        <v>62</v>
      </c>
      <c r="D7" s="139" t="s">
        <v>62</v>
      </c>
      <c r="E7" s="139" t="s">
        <v>62</v>
      </c>
      <c r="F7" s="133" t="s">
        <v>62</v>
      </c>
      <c r="G7" s="140">
        <v>1</v>
      </c>
      <c r="H7" s="140">
        <v>2</v>
      </c>
      <c r="I7" s="140">
        <v>3</v>
      </c>
      <c r="J7" s="140">
        <v>4</v>
      </c>
      <c r="K7" s="140">
        <v>5</v>
      </c>
      <c r="L7" s="140">
        <v>6</v>
      </c>
      <c r="M7" s="140">
        <v>7</v>
      </c>
      <c r="N7" s="140">
        <v>8</v>
      </c>
      <c r="O7" s="140">
        <v>9</v>
      </c>
      <c r="P7" s="140">
        <v>10</v>
      </c>
      <c r="Q7" s="140">
        <v>11</v>
      </c>
      <c r="R7" s="140">
        <v>12</v>
      </c>
      <c r="S7" s="140">
        <v>13</v>
      </c>
      <c r="T7" s="140">
        <v>14</v>
      </c>
      <c r="U7" s="140">
        <v>15</v>
      </c>
      <c r="V7" s="140">
        <v>16</v>
      </c>
      <c r="W7" s="140">
        <v>17</v>
      </c>
      <c r="X7" s="140">
        <v>18</v>
      </c>
      <c r="Y7" s="140">
        <v>19</v>
      </c>
      <c r="Z7" s="140">
        <v>20</v>
      </c>
      <c r="AA7" s="140">
        <v>21</v>
      </c>
      <c r="AB7" s="140">
        <v>22</v>
      </c>
      <c r="AC7" s="140">
        <v>23</v>
      </c>
      <c r="AD7" s="140">
        <v>24</v>
      </c>
      <c r="AE7" s="140">
        <v>25</v>
      </c>
      <c r="AF7" s="140">
        <v>26</v>
      </c>
      <c r="AG7" s="140">
        <v>27</v>
      </c>
      <c r="AH7" s="140">
        <v>28</v>
      </c>
      <c r="AI7" s="140">
        <v>29</v>
      </c>
      <c r="AJ7" s="140">
        <v>30</v>
      </c>
      <c r="AK7" s="140">
        <v>31</v>
      </c>
      <c r="AL7" s="140">
        <v>32</v>
      </c>
      <c r="AM7" s="140">
        <v>33</v>
      </c>
      <c r="AN7" s="140">
        <v>34</v>
      </c>
      <c r="AO7" s="140">
        <v>35</v>
      </c>
      <c r="AP7" s="140">
        <v>36</v>
      </c>
      <c r="AQ7" s="140">
        <v>37</v>
      </c>
      <c r="AR7" s="140">
        <v>38</v>
      </c>
      <c r="AS7" s="140">
        <v>39</v>
      </c>
      <c r="AT7" s="140">
        <v>40</v>
      </c>
      <c r="AU7" s="140">
        <v>41</v>
      </c>
      <c r="AV7" s="140">
        <v>42</v>
      </c>
      <c r="AW7" s="140">
        <v>43</v>
      </c>
      <c r="AX7" s="140">
        <v>44</v>
      </c>
      <c r="AY7" s="131"/>
    </row>
    <row r="8" spans="1:52" s="143" customFormat="1" ht="20.25" customHeight="1">
      <c r="A8" s="248"/>
      <c r="B8" s="249"/>
      <c r="C8" s="249"/>
      <c r="D8" s="250"/>
      <c r="E8" s="254"/>
      <c r="F8" s="255" t="s">
        <v>6</v>
      </c>
      <c r="G8" s="252">
        <f>SUM(G9:G68)</f>
        <v>2140.36</v>
      </c>
      <c r="H8" s="141">
        <f>SUM(H9:H68)</f>
        <v>997.59</v>
      </c>
      <c r="I8" s="141">
        <f>SUM(I9:I68)</f>
        <v>334.31</v>
      </c>
      <c r="J8" s="141">
        <f>SUM(J9:J68)</f>
        <v>70.99999999999999</v>
      </c>
      <c r="K8" s="141">
        <f>SUM(K9:K68)</f>
        <v>11.39</v>
      </c>
      <c r="L8" s="141"/>
      <c r="M8" s="141">
        <f aca="true" t="shared" si="0" ref="M8:AX8">SUM(M9:M68)</f>
        <v>118.76</v>
      </c>
      <c r="N8" s="141">
        <f t="shared" si="0"/>
        <v>59.35999999999999</v>
      </c>
      <c r="O8" s="141">
        <f t="shared" si="0"/>
        <v>2.61</v>
      </c>
      <c r="P8" s="141">
        <f t="shared" si="0"/>
        <v>3.2699999999999996</v>
      </c>
      <c r="Q8" s="141">
        <f t="shared" si="0"/>
        <v>5.89</v>
      </c>
      <c r="R8" s="141">
        <f t="shared" si="0"/>
        <v>78.47</v>
      </c>
      <c r="S8" s="141">
        <f t="shared" si="0"/>
        <v>44.16</v>
      </c>
      <c r="T8" s="141">
        <f t="shared" si="0"/>
        <v>15.920000000000002</v>
      </c>
      <c r="U8" s="141">
        <f t="shared" si="0"/>
        <v>44.38999999999999</v>
      </c>
      <c r="V8" s="141">
        <f t="shared" si="0"/>
        <v>103.56</v>
      </c>
      <c r="W8" s="141">
        <f t="shared" si="0"/>
        <v>34.28</v>
      </c>
      <c r="X8" s="141">
        <f t="shared" si="0"/>
        <v>45.67</v>
      </c>
      <c r="Y8" s="141">
        <f t="shared" si="0"/>
        <v>0</v>
      </c>
      <c r="Z8" s="141">
        <f t="shared" si="0"/>
        <v>0</v>
      </c>
      <c r="AA8" s="141">
        <f t="shared" si="0"/>
        <v>0</v>
      </c>
      <c r="AB8" s="141">
        <f t="shared" si="0"/>
        <v>24.549999999999997</v>
      </c>
      <c r="AC8" s="141">
        <f t="shared" si="0"/>
        <v>110.77</v>
      </c>
      <c r="AD8" s="141">
        <f t="shared" si="0"/>
        <v>0</v>
      </c>
      <c r="AE8" s="141">
        <f t="shared" si="0"/>
        <v>32.2</v>
      </c>
      <c r="AF8" s="141">
        <f t="shared" si="0"/>
        <v>0</v>
      </c>
      <c r="AG8" s="141">
        <f t="shared" si="0"/>
        <v>43.68</v>
      </c>
      <c r="AH8" s="141">
        <f t="shared" si="0"/>
        <v>0</v>
      </c>
      <c r="AI8" s="141">
        <f t="shared" si="0"/>
        <v>15.89</v>
      </c>
      <c r="AJ8" s="141">
        <f t="shared" si="0"/>
        <v>14.59</v>
      </c>
      <c r="AK8" s="141">
        <f t="shared" si="0"/>
        <v>0</v>
      </c>
      <c r="AL8" s="141">
        <f t="shared" si="0"/>
        <v>4.410000000000001</v>
      </c>
      <c r="AM8" s="141">
        <f t="shared" si="0"/>
        <v>0</v>
      </c>
      <c r="AN8" s="141">
        <f t="shared" si="0"/>
        <v>88.52000000000002</v>
      </c>
      <c r="AO8" s="141">
        <f t="shared" si="0"/>
        <v>35.9</v>
      </c>
      <c r="AP8" s="141">
        <f t="shared" si="0"/>
        <v>11.869999999999997</v>
      </c>
      <c r="AQ8" s="141">
        <f t="shared" si="0"/>
        <v>14.85</v>
      </c>
      <c r="AR8" s="141">
        <f t="shared" si="0"/>
        <v>0</v>
      </c>
      <c r="AS8" s="141">
        <f t="shared" si="0"/>
        <v>10.120000000000001</v>
      </c>
      <c r="AT8" s="141">
        <f t="shared" si="0"/>
        <v>15.78</v>
      </c>
      <c r="AU8" s="141">
        <f t="shared" si="0"/>
        <v>0</v>
      </c>
      <c r="AV8" s="253">
        <f t="shared" si="0"/>
        <v>349.4</v>
      </c>
      <c r="AW8" s="253">
        <f t="shared" si="0"/>
        <v>594.08</v>
      </c>
      <c r="AX8" s="141">
        <f t="shared" si="0"/>
        <v>0</v>
      </c>
      <c r="AY8" s="142"/>
      <c r="AZ8" s="142"/>
    </row>
    <row r="9" spans="1:50" ht="20.25" customHeight="1">
      <c r="A9" s="248" t="s">
        <v>202</v>
      </c>
      <c r="B9" s="249" t="s">
        <v>203</v>
      </c>
      <c r="C9" s="249" t="s">
        <v>204</v>
      </c>
      <c r="D9" s="250" t="s">
        <v>186</v>
      </c>
      <c r="E9" s="254" t="s">
        <v>187</v>
      </c>
      <c r="F9" s="251" t="s">
        <v>205</v>
      </c>
      <c r="G9" s="252">
        <v>2</v>
      </c>
      <c r="H9" s="141">
        <v>0</v>
      </c>
      <c r="I9" s="141">
        <v>0</v>
      </c>
      <c r="J9" s="141">
        <v>0</v>
      </c>
      <c r="K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0</v>
      </c>
      <c r="W9" s="141">
        <v>0</v>
      </c>
      <c r="X9" s="141">
        <v>0</v>
      </c>
      <c r="Y9" s="141">
        <v>0</v>
      </c>
      <c r="Z9" s="141">
        <v>0</v>
      </c>
      <c r="AA9" s="141">
        <v>0</v>
      </c>
      <c r="AB9" s="141">
        <v>0</v>
      </c>
      <c r="AC9" s="141">
        <v>0</v>
      </c>
      <c r="AD9" s="141">
        <v>0</v>
      </c>
      <c r="AE9" s="141">
        <v>0</v>
      </c>
      <c r="AF9" s="141"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v>0</v>
      </c>
      <c r="AT9" s="141">
        <v>0</v>
      </c>
      <c r="AU9" s="141">
        <v>0</v>
      </c>
      <c r="AV9" s="253">
        <v>2</v>
      </c>
      <c r="AW9" s="253">
        <v>0</v>
      </c>
      <c r="AX9" s="141">
        <v>0</v>
      </c>
    </row>
    <row r="10" spans="1:50" ht="20.25" customHeight="1">
      <c r="A10" s="248" t="s">
        <v>206</v>
      </c>
      <c r="B10" s="249" t="s">
        <v>207</v>
      </c>
      <c r="C10" s="249" t="s">
        <v>208</v>
      </c>
      <c r="D10" s="250" t="s">
        <v>186</v>
      </c>
      <c r="E10" s="254" t="s">
        <v>187</v>
      </c>
      <c r="F10" s="251" t="s">
        <v>209</v>
      </c>
      <c r="G10" s="252">
        <v>37.41</v>
      </c>
      <c r="H10" s="141">
        <v>0</v>
      </c>
      <c r="I10" s="141">
        <v>0</v>
      </c>
      <c r="J10" s="141">
        <v>0</v>
      </c>
      <c r="K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0</v>
      </c>
      <c r="AC10" s="141">
        <v>34.55</v>
      </c>
      <c r="AD10" s="141">
        <v>0</v>
      </c>
      <c r="AE10" s="141">
        <v>9.99</v>
      </c>
      <c r="AF10" s="141">
        <v>0</v>
      </c>
      <c r="AG10" s="141">
        <v>12.48</v>
      </c>
      <c r="AH10" s="141">
        <v>0</v>
      </c>
      <c r="AI10" s="141">
        <v>4.71</v>
      </c>
      <c r="AJ10" s="141">
        <v>6.12</v>
      </c>
      <c r="AK10" s="141">
        <v>0</v>
      </c>
      <c r="AL10" s="141">
        <v>1.25</v>
      </c>
      <c r="AM10" s="141">
        <v>0</v>
      </c>
      <c r="AN10" s="141">
        <v>2.86</v>
      </c>
      <c r="AO10" s="141">
        <v>0</v>
      </c>
      <c r="AP10" s="141">
        <v>0</v>
      </c>
      <c r="AQ10" s="141">
        <v>0</v>
      </c>
      <c r="AR10" s="141">
        <v>0</v>
      </c>
      <c r="AS10" s="141">
        <v>2.86</v>
      </c>
      <c r="AT10" s="141">
        <v>0</v>
      </c>
      <c r="AU10" s="141">
        <v>0</v>
      </c>
      <c r="AV10" s="253">
        <v>0</v>
      </c>
      <c r="AW10" s="253">
        <v>0</v>
      </c>
      <c r="AX10" s="141">
        <v>0</v>
      </c>
    </row>
    <row r="11" spans="1:50" ht="20.25" customHeight="1">
      <c r="A11" s="248" t="s">
        <v>206</v>
      </c>
      <c r="B11" s="249" t="s">
        <v>207</v>
      </c>
      <c r="C11" s="249" t="s">
        <v>207</v>
      </c>
      <c r="D11" s="250" t="s">
        <v>186</v>
      </c>
      <c r="E11" s="254" t="s">
        <v>187</v>
      </c>
      <c r="F11" s="251" t="s">
        <v>212</v>
      </c>
      <c r="G11" s="252">
        <v>29.62</v>
      </c>
      <c r="H11" s="141">
        <v>29.62</v>
      </c>
      <c r="I11" s="141">
        <v>0</v>
      </c>
      <c r="J11" s="141">
        <v>0</v>
      </c>
      <c r="K11" s="141">
        <v>0</v>
      </c>
      <c r="M11" s="141">
        <v>29.62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0</v>
      </c>
      <c r="W11" s="141">
        <v>0</v>
      </c>
      <c r="X11" s="141">
        <v>0</v>
      </c>
      <c r="Y11" s="141">
        <v>0</v>
      </c>
      <c r="Z11" s="141">
        <v>0</v>
      </c>
      <c r="AA11" s="141">
        <v>0</v>
      </c>
      <c r="AB11" s="141">
        <v>0</v>
      </c>
      <c r="AC11" s="141">
        <v>0</v>
      </c>
      <c r="AD11" s="141">
        <v>0</v>
      </c>
      <c r="AE11" s="141">
        <v>0</v>
      </c>
      <c r="AF11" s="141"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v>0</v>
      </c>
      <c r="AU11" s="141">
        <v>0</v>
      </c>
      <c r="AV11" s="253">
        <v>0</v>
      </c>
      <c r="AW11" s="253">
        <v>0</v>
      </c>
      <c r="AX11" s="141">
        <v>0</v>
      </c>
    </row>
    <row r="12" spans="1:50" ht="20.25" customHeight="1">
      <c r="A12" s="248" t="s">
        <v>213</v>
      </c>
      <c r="B12" s="249" t="s">
        <v>214</v>
      </c>
      <c r="C12" s="249" t="s">
        <v>208</v>
      </c>
      <c r="D12" s="250" t="s">
        <v>186</v>
      </c>
      <c r="E12" s="254" t="s">
        <v>187</v>
      </c>
      <c r="F12" s="251" t="s">
        <v>215</v>
      </c>
      <c r="G12" s="252">
        <v>14.7</v>
      </c>
      <c r="H12" s="141">
        <v>14.7</v>
      </c>
      <c r="I12" s="141">
        <v>0</v>
      </c>
      <c r="J12" s="141">
        <v>0</v>
      </c>
      <c r="K12" s="141">
        <v>0</v>
      </c>
      <c r="M12" s="141">
        <v>0</v>
      </c>
      <c r="N12" s="141">
        <v>14.7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v>0</v>
      </c>
      <c r="X12" s="141">
        <v>0</v>
      </c>
      <c r="Y12" s="141">
        <v>0</v>
      </c>
      <c r="Z12" s="141">
        <v>0</v>
      </c>
      <c r="AA12" s="141">
        <v>0</v>
      </c>
      <c r="AB12" s="141">
        <v>0</v>
      </c>
      <c r="AC12" s="141">
        <v>0</v>
      </c>
      <c r="AD12" s="141">
        <v>0</v>
      </c>
      <c r="AE12" s="141">
        <v>0</v>
      </c>
      <c r="AF12" s="141"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v>0</v>
      </c>
      <c r="AU12" s="141">
        <v>0</v>
      </c>
      <c r="AV12" s="253">
        <v>0</v>
      </c>
      <c r="AW12" s="253">
        <v>0</v>
      </c>
      <c r="AX12" s="141">
        <v>0</v>
      </c>
    </row>
    <row r="13" spans="1:50" ht="20.25" customHeight="1">
      <c r="A13" s="248" t="s">
        <v>217</v>
      </c>
      <c r="B13" s="249" t="s">
        <v>208</v>
      </c>
      <c r="C13" s="249" t="s">
        <v>208</v>
      </c>
      <c r="D13" s="250" t="s">
        <v>186</v>
      </c>
      <c r="E13" s="254" t="s">
        <v>187</v>
      </c>
      <c r="F13" s="251" t="s">
        <v>218</v>
      </c>
      <c r="G13" s="252">
        <v>247.72</v>
      </c>
      <c r="H13" s="141">
        <v>183.74</v>
      </c>
      <c r="I13" s="141">
        <v>84.06</v>
      </c>
      <c r="J13" s="141">
        <v>55.94</v>
      </c>
      <c r="K13" s="141">
        <v>11.39</v>
      </c>
      <c r="M13" s="141">
        <v>0</v>
      </c>
      <c r="N13" s="141">
        <v>0</v>
      </c>
      <c r="O13" s="141">
        <v>0.65</v>
      </c>
      <c r="P13" s="141">
        <v>0.81</v>
      </c>
      <c r="Q13" s="141">
        <v>0</v>
      </c>
      <c r="R13" s="141">
        <v>0</v>
      </c>
      <c r="S13" s="141">
        <v>10.08</v>
      </c>
      <c r="T13" s="141">
        <v>3.88</v>
      </c>
      <c r="U13" s="141">
        <v>0</v>
      </c>
      <c r="V13" s="141">
        <v>0</v>
      </c>
      <c r="W13" s="141">
        <v>0</v>
      </c>
      <c r="X13" s="141">
        <v>11.39</v>
      </c>
      <c r="Y13" s="141">
        <v>0</v>
      </c>
      <c r="Z13" s="141">
        <v>0</v>
      </c>
      <c r="AA13" s="141">
        <v>0</v>
      </c>
      <c r="AB13" s="141">
        <v>5.54</v>
      </c>
      <c r="AC13" s="141">
        <v>0</v>
      </c>
      <c r="AD13" s="141">
        <v>0</v>
      </c>
      <c r="AE13" s="141">
        <v>0</v>
      </c>
      <c r="AF13" s="141"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v>29.94</v>
      </c>
      <c r="AO13" s="141">
        <v>7.5</v>
      </c>
      <c r="AP13" s="141">
        <v>2.96</v>
      </c>
      <c r="AQ13" s="141">
        <v>3.7</v>
      </c>
      <c r="AR13" s="141">
        <v>0</v>
      </c>
      <c r="AS13" s="141">
        <v>0</v>
      </c>
      <c r="AT13" s="141">
        <v>15.78</v>
      </c>
      <c r="AU13" s="141">
        <v>0</v>
      </c>
      <c r="AV13" s="253">
        <v>34.04</v>
      </c>
      <c r="AW13" s="253">
        <v>0</v>
      </c>
      <c r="AX13" s="141">
        <v>0</v>
      </c>
    </row>
    <row r="14" spans="1:50" ht="20.25" customHeight="1">
      <c r="A14" s="248" t="s">
        <v>217</v>
      </c>
      <c r="B14" s="249" t="s">
        <v>208</v>
      </c>
      <c r="C14" s="249" t="s">
        <v>210</v>
      </c>
      <c r="D14" s="250" t="s">
        <v>186</v>
      </c>
      <c r="E14" s="254" t="s">
        <v>187</v>
      </c>
      <c r="F14" s="251" t="s">
        <v>219</v>
      </c>
      <c r="G14" s="252">
        <v>18</v>
      </c>
      <c r="H14" s="141">
        <v>0</v>
      </c>
      <c r="I14" s="141">
        <v>0</v>
      </c>
      <c r="J14" s="141">
        <v>0</v>
      </c>
      <c r="K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1">
        <v>0</v>
      </c>
      <c r="AD14" s="141">
        <v>0</v>
      </c>
      <c r="AE14" s="141">
        <v>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v>0</v>
      </c>
      <c r="AU14" s="141">
        <v>0</v>
      </c>
      <c r="AV14" s="253">
        <v>18</v>
      </c>
      <c r="AW14" s="253">
        <v>0</v>
      </c>
      <c r="AX14" s="141">
        <v>0</v>
      </c>
    </row>
    <row r="15" spans="1:50" ht="20.25" customHeight="1">
      <c r="A15" s="248" t="s">
        <v>217</v>
      </c>
      <c r="B15" s="249" t="s">
        <v>208</v>
      </c>
      <c r="C15" s="249" t="s">
        <v>221</v>
      </c>
      <c r="D15" s="250" t="s">
        <v>186</v>
      </c>
      <c r="E15" s="254" t="s">
        <v>187</v>
      </c>
      <c r="F15" s="251" t="s">
        <v>222</v>
      </c>
      <c r="G15" s="252">
        <v>31.56</v>
      </c>
      <c r="H15" s="141">
        <v>0</v>
      </c>
      <c r="I15" s="141">
        <v>0</v>
      </c>
      <c r="J15" s="141">
        <v>0</v>
      </c>
      <c r="K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0</v>
      </c>
      <c r="AD15" s="141">
        <v>0</v>
      </c>
      <c r="AE15" s="141">
        <v>0</v>
      </c>
      <c r="AF15" s="141"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v>0</v>
      </c>
      <c r="AU15" s="141">
        <v>0</v>
      </c>
      <c r="AV15" s="253">
        <v>31.56</v>
      </c>
      <c r="AW15" s="253">
        <v>0</v>
      </c>
      <c r="AX15" s="141">
        <v>0</v>
      </c>
    </row>
    <row r="16" spans="1:50" ht="20.25" customHeight="1">
      <c r="A16" s="248" t="s">
        <v>217</v>
      </c>
      <c r="B16" s="249" t="s">
        <v>208</v>
      </c>
      <c r="C16" s="249" t="s">
        <v>223</v>
      </c>
      <c r="D16" s="250" t="s">
        <v>186</v>
      </c>
      <c r="E16" s="254" t="s">
        <v>187</v>
      </c>
      <c r="F16" s="251" t="s">
        <v>224</v>
      </c>
      <c r="G16" s="252">
        <v>35.7</v>
      </c>
      <c r="H16" s="141">
        <v>0</v>
      </c>
      <c r="I16" s="141">
        <v>0</v>
      </c>
      <c r="J16" s="141">
        <v>0</v>
      </c>
      <c r="K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41">
        <v>0</v>
      </c>
      <c r="AA16" s="141">
        <v>0</v>
      </c>
      <c r="AB16" s="141">
        <v>0</v>
      </c>
      <c r="AC16" s="141">
        <v>0</v>
      </c>
      <c r="AD16" s="141">
        <v>0</v>
      </c>
      <c r="AE16" s="141">
        <v>0</v>
      </c>
      <c r="AF16" s="141"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v>0</v>
      </c>
      <c r="AU16" s="141">
        <v>0</v>
      </c>
      <c r="AV16" s="253">
        <v>0</v>
      </c>
      <c r="AW16" s="253">
        <v>35.7</v>
      </c>
      <c r="AX16" s="141">
        <v>0</v>
      </c>
    </row>
    <row r="17" spans="1:50" ht="20.25" customHeight="1">
      <c r="A17" s="248" t="s">
        <v>217</v>
      </c>
      <c r="B17" s="249" t="s">
        <v>208</v>
      </c>
      <c r="C17" s="249" t="s">
        <v>226</v>
      </c>
      <c r="D17" s="250" t="s">
        <v>186</v>
      </c>
      <c r="E17" s="254" t="s">
        <v>187</v>
      </c>
      <c r="F17" s="251" t="s">
        <v>227</v>
      </c>
      <c r="G17" s="252">
        <v>7.46</v>
      </c>
      <c r="H17" s="141">
        <v>0</v>
      </c>
      <c r="I17" s="141">
        <v>0</v>
      </c>
      <c r="J17" s="141">
        <v>0</v>
      </c>
      <c r="K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41">
        <v>0</v>
      </c>
      <c r="AA17" s="141">
        <v>0</v>
      </c>
      <c r="AB17" s="141">
        <v>0</v>
      </c>
      <c r="AC17" s="141">
        <v>0</v>
      </c>
      <c r="AD17" s="141">
        <v>0</v>
      </c>
      <c r="AE17" s="141">
        <v>0</v>
      </c>
      <c r="AF17" s="141"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v>0</v>
      </c>
      <c r="AO17" s="141">
        <v>0</v>
      </c>
      <c r="AP17" s="141">
        <v>0</v>
      </c>
      <c r="AQ17" s="141">
        <v>0</v>
      </c>
      <c r="AR17" s="141">
        <v>0</v>
      </c>
      <c r="AS17" s="141">
        <v>0</v>
      </c>
      <c r="AT17" s="141">
        <v>0</v>
      </c>
      <c r="AU17" s="141">
        <v>0</v>
      </c>
      <c r="AV17" s="253">
        <v>7.46</v>
      </c>
      <c r="AW17" s="253">
        <v>0</v>
      </c>
      <c r="AX17" s="141">
        <v>0</v>
      </c>
    </row>
    <row r="18" spans="1:50" ht="20.25" customHeight="1">
      <c r="A18" s="248" t="s">
        <v>217</v>
      </c>
      <c r="B18" s="249" t="s">
        <v>208</v>
      </c>
      <c r="C18" s="249" t="s">
        <v>228</v>
      </c>
      <c r="D18" s="250" t="s">
        <v>186</v>
      </c>
      <c r="E18" s="254" t="s">
        <v>187</v>
      </c>
      <c r="F18" s="251" t="s">
        <v>229</v>
      </c>
      <c r="G18" s="252">
        <v>21</v>
      </c>
      <c r="H18" s="141">
        <v>0</v>
      </c>
      <c r="I18" s="141">
        <v>0</v>
      </c>
      <c r="J18" s="141">
        <v>0</v>
      </c>
      <c r="K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41">
        <v>0</v>
      </c>
      <c r="AA18" s="141">
        <v>0</v>
      </c>
      <c r="AB18" s="141">
        <v>0</v>
      </c>
      <c r="AC18" s="141">
        <v>0</v>
      </c>
      <c r="AD18" s="141">
        <v>0</v>
      </c>
      <c r="AE18" s="141">
        <v>0</v>
      </c>
      <c r="AF18" s="141"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v>0</v>
      </c>
      <c r="AO18" s="141"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v>0</v>
      </c>
      <c r="AU18" s="141">
        <v>0</v>
      </c>
      <c r="AV18" s="253">
        <v>21</v>
      </c>
      <c r="AW18" s="253">
        <v>0</v>
      </c>
      <c r="AX18" s="141">
        <v>0</v>
      </c>
    </row>
    <row r="19" spans="1:50" ht="20.25" customHeight="1">
      <c r="A19" s="248" t="s">
        <v>217</v>
      </c>
      <c r="B19" s="249" t="s">
        <v>208</v>
      </c>
      <c r="C19" s="249" t="s">
        <v>230</v>
      </c>
      <c r="D19" s="250" t="s">
        <v>186</v>
      </c>
      <c r="E19" s="254" t="s">
        <v>187</v>
      </c>
      <c r="F19" s="251" t="s">
        <v>231</v>
      </c>
      <c r="G19" s="252">
        <v>160.65</v>
      </c>
      <c r="H19" s="141">
        <v>0</v>
      </c>
      <c r="I19" s="141">
        <v>0</v>
      </c>
      <c r="J19" s="141">
        <v>0</v>
      </c>
      <c r="K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41">
        <v>0</v>
      </c>
      <c r="AA19" s="141">
        <v>0</v>
      </c>
      <c r="AB19" s="141">
        <v>0</v>
      </c>
      <c r="AC19" s="141">
        <v>0</v>
      </c>
      <c r="AD19" s="141">
        <v>0</v>
      </c>
      <c r="AE19" s="141">
        <v>0</v>
      </c>
      <c r="AF19" s="141"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v>0</v>
      </c>
      <c r="AO19" s="141">
        <v>0</v>
      </c>
      <c r="AP19" s="141">
        <v>0</v>
      </c>
      <c r="AQ19" s="141">
        <v>0</v>
      </c>
      <c r="AR19" s="141">
        <v>0</v>
      </c>
      <c r="AS19" s="141">
        <v>0</v>
      </c>
      <c r="AT19" s="141">
        <v>0</v>
      </c>
      <c r="AU19" s="141">
        <v>0</v>
      </c>
      <c r="AV19" s="253">
        <v>10</v>
      </c>
      <c r="AW19" s="253">
        <v>150.65</v>
      </c>
      <c r="AX19" s="141">
        <v>0</v>
      </c>
    </row>
    <row r="20" spans="1:50" ht="20.25" customHeight="1">
      <c r="A20" s="248" t="s">
        <v>217</v>
      </c>
      <c r="B20" s="249" t="s">
        <v>208</v>
      </c>
      <c r="C20" s="249" t="s">
        <v>232</v>
      </c>
      <c r="D20" s="250" t="s">
        <v>186</v>
      </c>
      <c r="E20" s="254" t="s">
        <v>187</v>
      </c>
      <c r="F20" s="251" t="s">
        <v>233</v>
      </c>
      <c r="G20" s="252">
        <v>12</v>
      </c>
      <c r="H20" s="141">
        <v>0</v>
      </c>
      <c r="I20" s="141">
        <v>0</v>
      </c>
      <c r="J20" s="141">
        <v>0</v>
      </c>
      <c r="K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41">
        <v>0</v>
      </c>
      <c r="AA20" s="141">
        <v>0</v>
      </c>
      <c r="AB20" s="141">
        <v>0</v>
      </c>
      <c r="AC20" s="141">
        <v>0</v>
      </c>
      <c r="AD20" s="141">
        <v>0</v>
      </c>
      <c r="AE20" s="141">
        <v>0</v>
      </c>
      <c r="AF20" s="141"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v>0</v>
      </c>
      <c r="AO20" s="141">
        <v>0</v>
      </c>
      <c r="AP20" s="141">
        <v>0</v>
      </c>
      <c r="AQ20" s="141">
        <v>0</v>
      </c>
      <c r="AR20" s="141">
        <v>0</v>
      </c>
      <c r="AS20" s="141">
        <v>0</v>
      </c>
      <c r="AT20" s="141">
        <v>0</v>
      </c>
      <c r="AU20" s="141">
        <v>0</v>
      </c>
      <c r="AV20" s="253">
        <v>12</v>
      </c>
      <c r="AW20" s="253">
        <v>0</v>
      </c>
      <c r="AX20" s="141">
        <v>0</v>
      </c>
    </row>
    <row r="21" spans="1:50" ht="20.25" customHeight="1">
      <c r="A21" s="248" t="s">
        <v>217</v>
      </c>
      <c r="B21" s="249" t="s">
        <v>208</v>
      </c>
      <c r="C21" s="249" t="s">
        <v>234</v>
      </c>
      <c r="D21" s="250" t="s">
        <v>186</v>
      </c>
      <c r="E21" s="254" t="s">
        <v>187</v>
      </c>
      <c r="F21" s="251" t="s">
        <v>235</v>
      </c>
      <c r="G21" s="252">
        <v>1.88</v>
      </c>
      <c r="H21" s="141">
        <v>0</v>
      </c>
      <c r="I21" s="141">
        <v>0</v>
      </c>
      <c r="J21" s="141">
        <v>0</v>
      </c>
      <c r="K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0</v>
      </c>
      <c r="AC21" s="141">
        <v>0</v>
      </c>
      <c r="AD21" s="141">
        <v>0</v>
      </c>
      <c r="AE21" s="141">
        <v>0</v>
      </c>
      <c r="AF21" s="141"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v>0</v>
      </c>
      <c r="AO21" s="141"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v>0</v>
      </c>
      <c r="AU21" s="141">
        <v>0</v>
      </c>
      <c r="AV21" s="253">
        <v>1.88</v>
      </c>
      <c r="AW21" s="253">
        <v>0</v>
      </c>
      <c r="AX21" s="141">
        <v>0</v>
      </c>
    </row>
    <row r="22" spans="1:50" ht="20.25" customHeight="1">
      <c r="A22" s="248" t="s">
        <v>217</v>
      </c>
      <c r="B22" s="249" t="s">
        <v>208</v>
      </c>
      <c r="C22" s="249" t="s">
        <v>236</v>
      </c>
      <c r="D22" s="250" t="s">
        <v>186</v>
      </c>
      <c r="E22" s="254" t="s">
        <v>187</v>
      </c>
      <c r="F22" s="251" t="s">
        <v>237</v>
      </c>
      <c r="G22" s="252">
        <v>338.09</v>
      </c>
      <c r="H22" s="141">
        <v>0</v>
      </c>
      <c r="I22" s="141">
        <v>0</v>
      </c>
      <c r="J22" s="141">
        <v>0</v>
      </c>
      <c r="K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41">
        <v>0</v>
      </c>
      <c r="AA22" s="141">
        <v>0</v>
      </c>
      <c r="AB22" s="141">
        <v>0</v>
      </c>
      <c r="AC22" s="141">
        <v>0</v>
      </c>
      <c r="AD22" s="141">
        <v>0</v>
      </c>
      <c r="AE22" s="141">
        <v>0</v>
      </c>
      <c r="AF22" s="141"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v>0</v>
      </c>
      <c r="AO22" s="141"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v>0</v>
      </c>
      <c r="AU22" s="141">
        <v>0</v>
      </c>
      <c r="AV22" s="253">
        <v>122.16</v>
      </c>
      <c r="AW22" s="253">
        <v>215.93</v>
      </c>
      <c r="AX22" s="141">
        <v>0</v>
      </c>
    </row>
    <row r="23" spans="1:50" ht="20.25" customHeight="1">
      <c r="A23" s="248" t="s">
        <v>217</v>
      </c>
      <c r="B23" s="249" t="s">
        <v>210</v>
      </c>
      <c r="C23" s="249" t="s">
        <v>210</v>
      </c>
      <c r="D23" s="250" t="s">
        <v>186</v>
      </c>
      <c r="E23" s="254" t="s">
        <v>187</v>
      </c>
      <c r="F23" s="251" t="s">
        <v>238</v>
      </c>
      <c r="G23" s="252">
        <v>0.65</v>
      </c>
      <c r="H23" s="141">
        <v>0</v>
      </c>
      <c r="I23" s="141">
        <v>0</v>
      </c>
      <c r="J23" s="141">
        <v>0</v>
      </c>
      <c r="K23" s="141">
        <v>0</v>
      </c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0</v>
      </c>
      <c r="T23" s="141">
        <v>0</v>
      </c>
      <c r="U23" s="141">
        <v>0</v>
      </c>
      <c r="V23" s="141">
        <v>0</v>
      </c>
      <c r="W23" s="141">
        <v>0</v>
      </c>
      <c r="X23" s="141">
        <v>0</v>
      </c>
      <c r="Y23" s="141">
        <v>0</v>
      </c>
      <c r="Z23" s="141">
        <v>0</v>
      </c>
      <c r="AA23" s="141">
        <v>0</v>
      </c>
      <c r="AB23" s="141">
        <v>0</v>
      </c>
      <c r="AC23" s="141">
        <v>0</v>
      </c>
      <c r="AD23" s="141">
        <v>0</v>
      </c>
      <c r="AE23" s="141">
        <v>0</v>
      </c>
      <c r="AF23" s="141"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v>0</v>
      </c>
      <c r="AO23" s="141"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v>0</v>
      </c>
      <c r="AU23" s="141">
        <v>0</v>
      </c>
      <c r="AV23" s="253">
        <v>0.65</v>
      </c>
      <c r="AW23" s="253">
        <v>0</v>
      </c>
      <c r="AX23" s="141">
        <v>0</v>
      </c>
    </row>
    <row r="24" spans="1:50" ht="20.25" customHeight="1">
      <c r="A24" s="248" t="s">
        <v>217</v>
      </c>
      <c r="B24" s="249" t="s">
        <v>210</v>
      </c>
      <c r="C24" s="249" t="s">
        <v>236</v>
      </c>
      <c r="D24" s="250" t="s">
        <v>186</v>
      </c>
      <c r="E24" s="254" t="s">
        <v>187</v>
      </c>
      <c r="F24" s="251" t="s">
        <v>239</v>
      </c>
      <c r="G24" s="252">
        <v>191.8</v>
      </c>
      <c r="H24" s="141">
        <v>0</v>
      </c>
      <c r="I24" s="141">
        <v>0</v>
      </c>
      <c r="J24" s="141">
        <v>0</v>
      </c>
      <c r="K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41">
        <v>0</v>
      </c>
      <c r="AA24" s="141">
        <v>0</v>
      </c>
      <c r="AB24" s="141">
        <v>0</v>
      </c>
      <c r="AC24" s="141">
        <v>0</v>
      </c>
      <c r="AD24" s="141">
        <v>0</v>
      </c>
      <c r="AE24" s="141">
        <v>0</v>
      </c>
      <c r="AF24" s="141"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v>0</v>
      </c>
      <c r="AO24" s="141"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v>0</v>
      </c>
      <c r="AU24" s="141">
        <v>0</v>
      </c>
      <c r="AV24" s="253">
        <v>0</v>
      </c>
      <c r="AW24" s="253">
        <v>191.8</v>
      </c>
      <c r="AX24" s="141">
        <v>0</v>
      </c>
    </row>
    <row r="25" spans="1:50" ht="20.25" customHeight="1">
      <c r="A25" s="248" t="s">
        <v>240</v>
      </c>
      <c r="B25" s="249" t="s">
        <v>210</v>
      </c>
      <c r="C25" s="249" t="s">
        <v>208</v>
      </c>
      <c r="D25" s="250" t="s">
        <v>186</v>
      </c>
      <c r="E25" s="254" t="s">
        <v>187</v>
      </c>
      <c r="F25" s="251" t="s">
        <v>241</v>
      </c>
      <c r="G25" s="252">
        <v>19.45</v>
      </c>
      <c r="H25" s="141">
        <v>19.45</v>
      </c>
      <c r="I25" s="141">
        <v>0</v>
      </c>
      <c r="J25" s="141">
        <v>0</v>
      </c>
      <c r="K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19.45</v>
      </c>
      <c r="S25" s="141">
        <v>0</v>
      </c>
      <c r="T25" s="141">
        <v>0</v>
      </c>
      <c r="U25" s="141">
        <v>0</v>
      </c>
      <c r="V25" s="141">
        <v>0</v>
      </c>
      <c r="W25" s="141">
        <v>0</v>
      </c>
      <c r="X25" s="141">
        <v>0</v>
      </c>
      <c r="Y25" s="141">
        <v>0</v>
      </c>
      <c r="Z25" s="141">
        <v>0</v>
      </c>
      <c r="AA25" s="141">
        <v>0</v>
      </c>
      <c r="AB25" s="141">
        <v>0</v>
      </c>
      <c r="AC25" s="141">
        <v>0</v>
      </c>
      <c r="AD25" s="141">
        <v>0</v>
      </c>
      <c r="AE25" s="141">
        <v>0</v>
      </c>
      <c r="AF25" s="141"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v>0</v>
      </c>
      <c r="AO25" s="141"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v>0</v>
      </c>
      <c r="AU25" s="141">
        <v>0</v>
      </c>
      <c r="AV25" s="253">
        <v>0</v>
      </c>
      <c r="AW25" s="253">
        <v>0</v>
      </c>
      <c r="AX25" s="141">
        <v>0</v>
      </c>
    </row>
    <row r="26" spans="1:50" ht="20.25" customHeight="1">
      <c r="A26" s="248" t="s">
        <v>206</v>
      </c>
      <c r="B26" s="249" t="s">
        <v>207</v>
      </c>
      <c r="C26" s="249" t="s">
        <v>210</v>
      </c>
      <c r="D26" s="250" t="s">
        <v>188</v>
      </c>
      <c r="E26" s="254" t="s">
        <v>189</v>
      </c>
      <c r="F26" s="251" t="s">
        <v>211</v>
      </c>
      <c r="G26" s="252">
        <v>4.62</v>
      </c>
      <c r="H26" s="141">
        <v>0</v>
      </c>
      <c r="I26" s="141">
        <v>0</v>
      </c>
      <c r="J26" s="141">
        <v>0</v>
      </c>
      <c r="K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v>0</v>
      </c>
      <c r="X26" s="141">
        <v>0</v>
      </c>
      <c r="Y26" s="141">
        <v>0</v>
      </c>
      <c r="Z26" s="141">
        <v>0</v>
      </c>
      <c r="AA26" s="141">
        <v>0</v>
      </c>
      <c r="AB26" s="141">
        <v>0</v>
      </c>
      <c r="AC26" s="141">
        <v>4.4</v>
      </c>
      <c r="AD26" s="141">
        <v>0</v>
      </c>
      <c r="AE26" s="141">
        <v>0.77</v>
      </c>
      <c r="AF26" s="141">
        <v>0</v>
      </c>
      <c r="AG26" s="141">
        <v>0.96</v>
      </c>
      <c r="AH26" s="141">
        <v>0</v>
      </c>
      <c r="AI26" s="141">
        <v>0.36</v>
      </c>
      <c r="AJ26" s="141">
        <v>2.21</v>
      </c>
      <c r="AK26" s="141">
        <v>0</v>
      </c>
      <c r="AL26" s="141">
        <v>0.1</v>
      </c>
      <c r="AM26" s="141">
        <v>0</v>
      </c>
      <c r="AN26" s="141">
        <v>0.22</v>
      </c>
      <c r="AO26" s="141">
        <v>0</v>
      </c>
      <c r="AP26" s="141">
        <v>0</v>
      </c>
      <c r="AQ26" s="141">
        <v>0</v>
      </c>
      <c r="AR26" s="141">
        <v>0</v>
      </c>
      <c r="AS26" s="141">
        <v>0.22</v>
      </c>
      <c r="AT26" s="141">
        <v>0</v>
      </c>
      <c r="AU26" s="141">
        <v>0</v>
      </c>
      <c r="AV26" s="253">
        <v>0</v>
      </c>
      <c r="AW26" s="253">
        <v>0</v>
      </c>
      <c r="AX26" s="141">
        <v>0</v>
      </c>
    </row>
    <row r="27" spans="1:50" ht="20.25" customHeight="1">
      <c r="A27" s="248" t="s">
        <v>206</v>
      </c>
      <c r="B27" s="249" t="s">
        <v>207</v>
      </c>
      <c r="C27" s="249" t="s">
        <v>207</v>
      </c>
      <c r="D27" s="250" t="s">
        <v>188</v>
      </c>
      <c r="E27" s="254" t="s">
        <v>189</v>
      </c>
      <c r="F27" s="251" t="s">
        <v>212</v>
      </c>
      <c r="G27" s="252">
        <v>4.93</v>
      </c>
      <c r="H27" s="141">
        <v>4.93</v>
      </c>
      <c r="I27" s="141">
        <v>0</v>
      </c>
      <c r="J27" s="141">
        <v>0</v>
      </c>
      <c r="K27" s="141">
        <v>0</v>
      </c>
      <c r="M27" s="141">
        <v>4.93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  <c r="T27" s="141">
        <v>0</v>
      </c>
      <c r="U27" s="141">
        <v>0</v>
      </c>
      <c r="V27" s="141">
        <v>0</v>
      </c>
      <c r="W27" s="141">
        <v>0</v>
      </c>
      <c r="X27" s="141">
        <v>0</v>
      </c>
      <c r="Y27" s="141">
        <v>0</v>
      </c>
      <c r="Z27" s="141">
        <v>0</v>
      </c>
      <c r="AA27" s="141">
        <v>0</v>
      </c>
      <c r="AB27" s="141">
        <v>0</v>
      </c>
      <c r="AC27" s="141">
        <v>0</v>
      </c>
      <c r="AD27" s="141">
        <v>0</v>
      </c>
      <c r="AE27" s="141">
        <v>0</v>
      </c>
      <c r="AF27" s="141"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v>0</v>
      </c>
      <c r="AO27" s="141"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v>0</v>
      </c>
      <c r="AU27" s="141">
        <v>0</v>
      </c>
      <c r="AV27" s="253">
        <v>0</v>
      </c>
      <c r="AW27" s="253">
        <v>0</v>
      </c>
      <c r="AX27" s="141">
        <v>0</v>
      </c>
    </row>
    <row r="28" spans="1:50" ht="20.25" customHeight="1">
      <c r="A28" s="248" t="s">
        <v>213</v>
      </c>
      <c r="B28" s="249" t="s">
        <v>214</v>
      </c>
      <c r="C28" s="249" t="s">
        <v>210</v>
      </c>
      <c r="D28" s="250" t="s">
        <v>188</v>
      </c>
      <c r="E28" s="254" t="s">
        <v>189</v>
      </c>
      <c r="F28" s="251" t="s">
        <v>216</v>
      </c>
      <c r="G28" s="252">
        <v>2.41</v>
      </c>
      <c r="H28" s="141">
        <v>2.41</v>
      </c>
      <c r="I28" s="141">
        <v>0</v>
      </c>
      <c r="J28" s="141">
        <v>0</v>
      </c>
      <c r="K28" s="141">
        <v>0</v>
      </c>
      <c r="M28" s="141">
        <v>0</v>
      </c>
      <c r="N28" s="141">
        <v>2.41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v>0</v>
      </c>
      <c r="X28" s="141">
        <v>0</v>
      </c>
      <c r="Y28" s="141">
        <v>0</v>
      </c>
      <c r="Z28" s="141">
        <v>0</v>
      </c>
      <c r="AA28" s="141">
        <v>0</v>
      </c>
      <c r="AB28" s="141">
        <v>0</v>
      </c>
      <c r="AC28" s="141">
        <v>0</v>
      </c>
      <c r="AD28" s="141">
        <v>0</v>
      </c>
      <c r="AE28" s="141">
        <v>0</v>
      </c>
      <c r="AF28" s="141"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v>0</v>
      </c>
      <c r="AO28" s="141">
        <v>0</v>
      </c>
      <c r="AP28" s="141">
        <v>0</v>
      </c>
      <c r="AQ28" s="141">
        <v>0</v>
      </c>
      <c r="AR28" s="141">
        <v>0</v>
      </c>
      <c r="AS28" s="141">
        <v>0</v>
      </c>
      <c r="AT28" s="141">
        <v>0</v>
      </c>
      <c r="AU28" s="141">
        <v>0</v>
      </c>
      <c r="AV28" s="253">
        <v>0</v>
      </c>
      <c r="AW28" s="253">
        <v>0</v>
      </c>
      <c r="AX28" s="141">
        <v>0</v>
      </c>
    </row>
    <row r="29" spans="1:50" ht="20.25" customHeight="1">
      <c r="A29" s="248" t="s">
        <v>217</v>
      </c>
      <c r="B29" s="249" t="s">
        <v>208</v>
      </c>
      <c r="C29" s="249" t="s">
        <v>221</v>
      </c>
      <c r="D29" s="250" t="s">
        <v>188</v>
      </c>
      <c r="E29" s="254" t="s">
        <v>189</v>
      </c>
      <c r="F29" s="251" t="s">
        <v>222</v>
      </c>
      <c r="G29" s="252">
        <v>32.83</v>
      </c>
      <c r="H29" s="141">
        <v>29.87</v>
      </c>
      <c r="I29" s="141">
        <v>14.98</v>
      </c>
      <c r="J29" s="141">
        <v>0.61</v>
      </c>
      <c r="K29" s="141">
        <v>0</v>
      </c>
      <c r="M29" s="141">
        <v>0</v>
      </c>
      <c r="N29" s="141">
        <v>0</v>
      </c>
      <c r="O29" s="141">
        <v>0.11</v>
      </c>
      <c r="P29" s="141">
        <v>0.13</v>
      </c>
      <c r="Q29" s="141">
        <v>0.32</v>
      </c>
      <c r="R29" s="141">
        <v>0</v>
      </c>
      <c r="S29" s="141">
        <v>1.44</v>
      </c>
      <c r="T29" s="141">
        <v>0.57</v>
      </c>
      <c r="U29" s="141">
        <v>2.14</v>
      </c>
      <c r="V29" s="141">
        <v>5</v>
      </c>
      <c r="W29" s="141">
        <v>1.89</v>
      </c>
      <c r="X29" s="141">
        <v>1.89</v>
      </c>
      <c r="Y29" s="141">
        <v>0</v>
      </c>
      <c r="Z29" s="141">
        <v>0</v>
      </c>
      <c r="AA29" s="141">
        <v>0</v>
      </c>
      <c r="AB29" s="141">
        <v>0.79</v>
      </c>
      <c r="AC29" s="141">
        <v>0</v>
      </c>
      <c r="AD29" s="141">
        <v>0</v>
      </c>
      <c r="AE29" s="141">
        <v>0</v>
      </c>
      <c r="AF29" s="141"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v>2.31</v>
      </c>
      <c r="AO29" s="141">
        <v>1.2</v>
      </c>
      <c r="AP29" s="141">
        <v>0.49</v>
      </c>
      <c r="AQ29" s="141">
        <v>0.62</v>
      </c>
      <c r="AR29" s="141">
        <v>0</v>
      </c>
      <c r="AS29" s="141">
        <v>0</v>
      </c>
      <c r="AT29" s="141">
        <v>0</v>
      </c>
      <c r="AU29" s="141">
        <v>0</v>
      </c>
      <c r="AV29" s="253">
        <v>0.65</v>
      </c>
      <c r="AW29" s="253">
        <v>0</v>
      </c>
      <c r="AX29" s="141">
        <v>0</v>
      </c>
    </row>
    <row r="30" spans="1:50" ht="20.25" customHeight="1">
      <c r="A30" s="248" t="s">
        <v>217</v>
      </c>
      <c r="B30" s="249" t="s">
        <v>208</v>
      </c>
      <c r="C30" s="249" t="s">
        <v>228</v>
      </c>
      <c r="D30" s="250" t="s">
        <v>188</v>
      </c>
      <c r="E30" s="254" t="s">
        <v>189</v>
      </c>
      <c r="F30" s="251" t="s">
        <v>229</v>
      </c>
      <c r="G30" s="252">
        <v>1.35</v>
      </c>
      <c r="H30" s="141">
        <v>0</v>
      </c>
      <c r="I30" s="141">
        <v>0</v>
      </c>
      <c r="J30" s="141">
        <v>0</v>
      </c>
      <c r="K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253">
        <v>1.35</v>
      </c>
      <c r="AW30" s="253">
        <v>0</v>
      </c>
      <c r="AX30" s="141">
        <v>0</v>
      </c>
    </row>
    <row r="31" spans="1:50" ht="20.25" customHeight="1">
      <c r="A31" s="248" t="s">
        <v>240</v>
      </c>
      <c r="B31" s="249" t="s">
        <v>210</v>
      </c>
      <c r="C31" s="249" t="s">
        <v>208</v>
      </c>
      <c r="D31" s="250" t="s">
        <v>188</v>
      </c>
      <c r="E31" s="254" t="s">
        <v>189</v>
      </c>
      <c r="F31" s="251" t="s">
        <v>241</v>
      </c>
      <c r="G31" s="252">
        <v>3.2</v>
      </c>
      <c r="H31" s="141">
        <v>3.2</v>
      </c>
      <c r="I31" s="141">
        <v>0</v>
      </c>
      <c r="J31" s="141">
        <v>0</v>
      </c>
      <c r="K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3.2</v>
      </c>
      <c r="S31" s="141">
        <v>0</v>
      </c>
      <c r="T31" s="141">
        <v>0</v>
      </c>
      <c r="U31" s="141">
        <v>0</v>
      </c>
      <c r="V31" s="141">
        <v>0</v>
      </c>
      <c r="W31" s="141">
        <v>0</v>
      </c>
      <c r="X31" s="141">
        <v>0</v>
      </c>
      <c r="Y31" s="141">
        <v>0</v>
      </c>
      <c r="Z31" s="141">
        <v>0</v>
      </c>
      <c r="AA31" s="141">
        <v>0</v>
      </c>
      <c r="AB31" s="141">
        <v>0</v>
      </c>
      <c r="AC31" s="141">
        <v>0</v>
      </c>
      <c r="AD31" s="141">
        <v>0</v>
      </c>
      <c r="AE31" s="141">
        <v>0</v>
      </c>
      <c r="AF31" s="141"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v>0</v>
      </c>
      <c r="AO31" s="141"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v>0</v>
      </c>
      <c r="AU31" s="141">
        <v>0</v>
      </c>
      <c r="AV31" s="253">
        <v>0</v>
      </c>
      <c r="AW31" s="253">
        <v>0</v>
      </c>
      <c r="AX31" s="141">
        <v>0</v>
      </c>
    </row>
    <row r="32" spans="1:50" ht="20.25" customHeight="1">
      <c r="A32" s="248" t="s">
        <v>206</v>
      </c>
      <c r="B32" s="249" t="s">
        <v>207</v>
      </c>
      <c r="C32" s="249" t="s">
        <v>210</v>
      </c>
      <c r="D32" s="250" t="s">
        <v>190</v>
      </c>
      <c r="E32" s="254" t="s">
        <v>191</v>
      </c>
      <c r="F32" s="251" t="s">
        <v>211</v>
      </c>
      <c r="G32" s="252">
        <v>4.45</v>
      </c>
      <c r="H32" s="141">
        <v>0</v>
      </c>
      <c r="I32" s="141">
        <v>0</v>
      </c>
      <c r="J32" s="141">
        <v>0</v>
      </c>
      <c r="K32" s="141">
        <v>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v>0</v>
      </c>
      <c r="X32" s="141">
        <v>0</v>
      </c>
      <c r="Y32" s="141">
        <v>0</v>
      </c>
      <c r="Z32" s="141">
        <v>0</v>
      </c>
      <c r="AA32" s="141">
        <v>0</v>
      </c>
      <c r="AB32" s="141">
        <v>0</v>
      </c>
      <c r="AC32" s="141">
        <v>4.12</v>
      </c>
      <c r="AD32" s="141">
        <v>0</v>
      </c>
      <c r="AE32" s="141">
        <v>1.23</v>
      </c>
      <c r="AF32" s="141">
        <v>0</v>
      </c>
      <c r="AG32" s="141">
        <v>1.44</v>
      </c>
      <c r="AH32" s="141">
        <v>0</v>
      </c>
      <c r="AI32" s="141">
        <v>0.57</v>
      </c>
      <c r="AJ32" s="141">
        <v>0.74</v>
      </c>
      <c r="AK32" s="141">
        <v>0</v>
      </c>
      <c r="AL32" s="141">
        <v>0.14</v>
      </c>
      <c r="AM32" s="141">
        <v>0</v>
      </c>
      <c r="AN32" s="141">
        <v>0.33</v>
      </c>
      <c r="AO32" s="141">
        <v>0</v>
      </c>
      <c r="AP32" s="141">
        <v>0</v>
      </c>
      <c r="AQ32" s="141">
        <v>0</v>
      </c>
      <c r="AR32" s="141">
        <v>0</v>
      </c>
      <c r="AS32" s="141">
        <v>0.33</v>
      </c>
      <c r="AT32" s="141">
        <v>0</v>
      </c>
      <c r="AU32" s="141">
        <v>0</v>
      </c>
      <c r="AV32" s="253">
        <v>0</v>
      </c>
      <c r="AW32" s="253">
        <v>0</v>
      </c>
      <c r="AX32" s="141">
        <v>0</v>
      </c>
    </row>
    <row r="33" spans="1:50" ht="20.25" customHeight="1">
      <c r="A33" s="248" t="s">
        <v>206</v>
      </c>
      <c r="B33" s="249" t="s">
        <v>207</v>
      </c>
      <c r="C33" s="249" t="s">
        <v>207</v>
      </c>
      <c r="D33" s="250" t="s">
        <v>190</v>
      </c>
      <c r="E33" s="254" t="s">
        <v>191</v>
      </c>
      <c r="F33" s="251" t="s">
        <v>212</v>
      </c>
      <c r="G33" s="252">
        <v>7.88</v>
      </c>
      <c r="H33" s="141">
        <v>7.88</v>
      </c>
      <c r="I33" s="141">
        <v>0</v>
      </c>
      <c r="J33" s="141">
        <v>0</v>
      </c>
      <c r="K33" s="141">
        <v>0</v>
      </c>
      <c r="M33" s="141">
        <v>7.88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41">
        <v>0</v>
      </c>
      <c r="W33" s="141">
        <v>0</v>
      </c>
      <c r="X33" s="141">
        <v>0</v>
      </c>
      <c r="Y33" s="141">
        <v>0</v>
      </c>
      <c r="Z33" s="141">
        <v>0</v>
      </c>
      <c r="AA33" s="141">
        <v>0</v>
      </c>
      <c r="AB33" s="141">
        <v>0</v>
      </c>
      <c r="AC33" s="141">
        <v>0</v>
      </c>
      <c r="AD33" s="141">
        <v>0</v>
      </c>
      <c r="AE33" s="141">
        <v>0</v>
      </c>
      <c r="AF33" s="141"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141">
        <v>0</v>
      </c>
      <c r="AO33" s="141">
        <v>0</v>
      </c>
      <c r="AP33" s="141">
        <v>0</v>
      </c>
      <c r="AQ33" s="141">
        <v>0</v>
      </c>
      <c r="AR33" s="141">
        <v>0</v>
      </c>
      <c r="AS33" s="141">
        <v>0</v>
      </c>
      <c r="AT33" s="141">
        <v>0</v>
      </c>
      <c r="AU33" s="141">
        <v>0</v>
      </c>
      <c r="AV33" s="253">
        <v>0</v>
      </c>
      <c r="AW33" s="253">
        <v>0</v>
      </c>
      <c r="AX33" s="141">
        <v>0</v>
      </c>
    </row>
    <row r="34" spans="1:50" ht="20.25" customHeight="1">
      <c r="A34" s="248" t="s">
        <v>213</v>
      </c>
      <c r="B34" s="249" t="s">
        <v>214</v>
      </c>
      <c r="C34" s="249" t="s">
        <v>210</v>
      </c>
      <c r="D34" s="250" t="s">
        <v>190</v>
      </c>
      <c r="E34" s="254" t="s">
        <v>191</v>
      </c>
      <c r="F34" s="251" t="s">
        <v>216</v>
      </c>
      <c r="G34" s="252">
        <v>3.88</v>
      </c>
      <c r="H34" s="141">
        <v>3.88</v>
      </c>
      <c r="I34" s="141">
        <v>0</v>
      </c>
      <c r="J34" s="141">
        <v>0</v>
      </c>
      <c r="K34" s="141">
        <v>0</v>
      </c>
      <c r="M34" s="141">
        <v>0</v>
      </c>
      <c r="N34" s="141">
        <v>3.88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v>0</v>
      </c>
      <c r="X34" s="141">
        <v>0</v>
      </c>
      <c r="Y34" s="141">
        <v>0</v>
      </c>
      <c r="Z34" s="141">
        <v>0</v>
      </c>
      <c r="AA34" s="141">
        <v>0</v>
      </c>
      <c r="AB34" s="141">
        <v>0</v>
      </c>
      <c r="AC34" s="141">
        <v>0</v>
      </c>
      <c r="AD34" s="141">
        <v>0</v>
      </c>
      <c r="AE34" s="141">
        <v>0</v>
      </c>
      <c r="AF34" s="141"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0</v>
      </c>
      <c r="AN34" s="141">
        <v>0</v>
      </c>
      <c r="AO34" s="141">
        <v>0</v>
      </c>
      <c r="AP34" s="141">
        <v>0</v>
      </c>
      <c r="AQ34" s="141">
        <v>0</v>
      </c>
      <c r="AR34" s="141">
        <v>0</v>
      </c>
      <c r="AS34" s="141">
        <v>0</v>
      </c>
      <c r="AT34" s="141">
        <v>0</v>
      </c>
      <c r="AU34" s="141">
        <v>0</v>
      </c>
      <c r="AV34" s="253">
        <v>0</v>
      </c>
      <c r="AW34" s="253">
        <v>0</v>
      </c>
      <c r="AX34" s="141">
        <v>0</v>
      </c>
    </row>
    <row r="35" spans="1:50" ht="20.25" customHeight="1">
      <c r="A35" s="248" t="s">
        <v>217</v>
      </c>
      <c r="B35" s="249" t="s">
        <v>208</v>
      </c>
      <c r="C35" s="249" t="s">
        <v>221</v>
      </c>
      <c r="D35" s="250" t="s">
        <v>190</v>
      </c>
      <c r="E35" s="254" t="s">
        <v>191</v>
      </c>
      <c r="F35" s="251" t="s">
        <v>222</v>
      </c>
      <c r="G35" s="252">
        <v>51.82</v>
      </c>
      <c r="H35" s="141">
        <v>48.04</v>
      </c>
      <c r="I35" s="141">
        <v>23.27</v>
      </c>
      <c r="J35" s="141">
        <v>1.06</v>
      </c>
      <c r="K35" s="141">
        <v>0</v>
      </c>
      <c r="M35" s="141">
        <v>0</v>
      </c>
      <c r="N35" s="141">
        <v>0</v>
      </c>
      <c r="O35" s="141">
        <v>0.17</v>
      </c>
      <c r="P35" s="141">
        <v>0.21</v>
      </c>
      <c r="Q35" s="141">
        <v>0.51</v>
      </c>
      <c r="R35" s="141">
        <v>0</v>
      </c>
      <c r="S35" s="141">
        <v>2.4</v>
      </c>
      <c r="T35" s="141">
        <v>0.97</v>
      </c>
      <c r="U35" s="141">
        <v>3.62</v>
      </c>
      <c r="V35" s="141">
        <v>8.45</v>
      </c>
      <c r="W35" s="141">
        <v>3.03</v>
      </c>
      <c r="X35" s="141">
        <v>3.03</v>
      </c>
      <c r="Y35" s="141">
        <v>0</v>
      </c>
      <c r="Z35" s="141">
        <v>0</v>
      </c>
      <c r="AA35" s="141">
        <v>0</v>
      </c>
      <c r="AB35" s="141">
        <v>1.32</v>
      </c>
      <c r="AC35" s="141">
        <v>0</v>
      </c>
      <c r="AD35" s="141">
        <v>0</v>
      </c>
      <c r="AE35" s="141">
        <v>0</v>
      </c>
      <c r="AF35" s="141"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0</v>
      </c>
      <c r="AN35" s="141">
        <v>3.78</v>
      </c>
      <c r="AO35" s="141">
        <v>2</v>
      </c>
      <c r="AP35" s="141">
        <v>0.79</v>
      </c>
      <c r="AQ35" s="141">
        <v>0.99</v>
      </c>
      <c r="AR35" s="141">
        <v>0</v>
      </c>
      <c r="AS35" s="141">
        <v>0</v>
      </c>
      <c r="AT35" s="141">
        <v>0</v>
      </c>
      <c r="AU35" s="141">
        <v>0</v>
      </c>
      <c r="AV35" s="253">
        <v>0</v>
      </c>
      <c r="AW35" s="253">
        <v>0</v>
      </c>
      <c r="AX35" s="141">
        <v>0</v>
      </c>
    </row>
    <row r="36" spans="1:50" ht="20.25" customHeight="1">
      <c r="A36" s="248" t="s">
        <v>217</v>
      </c>
      <c r="B36" s="249" t="s">
        <v>208</v>
      </c>
      <c r="C36" s="249" t="s">
        <v>236</v>
      </c>
      <c r="D36" s="250" t="s">
        <v>190</v>
      </c>
      <c r="E36" s="254" t="s">
        <v>191</v>
      </c>
      <c r="F36" s="251" t="s">
        <v>237</v>
      </c>
      <c r="G36" s="252">
        <v>2.65</v>
      </c>
      <c r="H36" s="141">
        <v>0</v>
      </c>
      <c r="I36" s="141">
        <v>0</v>
      </c>
      <c r="J36" s="141">
        <v>0</v>
      </c>
      <c r="K36" s="141">
        <v>0</v>
      </c>
      <c r="M36" s="141"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v>0</v>
      </c>
      <c r="S36" s="141">
        <v>0</v>
      </c>
      <c r="T36" s="141">
        <v>0</v>
      </c>
      <c r="U36" s="141">
        <v>0</v>
      </c>
      <c r="V36" s="141">
        <v>0</v>
      </c>
      <c r="W36" s="141">
        <v>0</v>
      </c>
      <c r="X36" s="141">
        <v>0</v>
      </c>
      <c r="Y36" s="141">
        <v>0</v>
      </c>
      <c r="Z36" s="141">
        <v>0</v>
      </c>
      <c r="AA36" s="141">
        <v>0</v>
      </c>
      <c r="AB36" s="141">
        <v>0</v>
      </c>
      <c r="AC36" s="141">
        <v>0</v>
      </c>
      <c r="AD36" s="141">
        <v>0</v>
      </c>
      <c r="AE36" s="141">
        <v>0</v>
      </c>
      <c r="AF36" s="141">
        <v>0</v>
      </c>
      <c r="AG36" s="141"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v>0</v>
      </c>
      <c r="AN36" s="141">
        <v>0</v>
      </c>
      <c r="AO36" s="141">
        <v>0</v>
      </c>
      <c r="AP36" s="141">
        <v>0</v>
      </c>
      <c r="AQ36" s="141">
        <v>0</v>
      </c>
      <c r="AR36" s="141">
        <v>0</v>
      </c>
      <c r="AS36" s="141">
        <v>0</v>
      </c>
      <c r="AT36" s="141">
        <v>0</v>
      </c>
      <c r="AU36" s="141">
        <v>0</v>
      </c>
      <c r="AV36" s="253">
        <v>2.65</v>
      </c>
      <c r="AW36" s="253">
        <v>0</v>
      </c>
      <c r="AX36" s="141">
        <v>0</v>
      </c>
    </row>
    <row r="37" spans="1:50" ht="20.25" customHeight="1">
      <c r="A37" s="248" t="s">
        <v>240</v>
      </c>
      <c r="B37" s="249" t="s">
        <v>210</v>
      </c>
      <c r="C37" s="249" t="s">
        <v>208</v>
      </c>
      <c r="D37" s="250" t="s">
        <v>190</v>
      </c>
      <c r="E37" s="254" t="s">
        <v>191</v>
      </c>
      <c r="F37" s="251" t="s">
        <v>241</v>
      </c>
      <c r="G37" s="252">
        <v>5.13</v>
      </c>
      <c r="H37" s="141">
        <v>5.13</v>
      </c>
      <c r="I37" s="141">
        <v>0</v>
      </c>
      <c r="J37" s="141">
        <v>0</v>
      </c>
      <c r="K37" s="141">
        <v>0</v>
      </c>
      <c r="M37" s="141"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v>5.13</v>
      </c>
      <c r="S37" s="141">
        <v>0</v>
      </c>
      <c r="T37" s="141">
        <v>0</v>
      </c>
      <c r="U37" s="141">
        <v>0</v>
      </c>
      <c r="V37" s="141">
        <v>0</v>
      </c>
      <c r="W37" s="141">
        <v>0</v>
      </c>
      <c r="X37" s="141">
        <v>0</v>
      </c>
      <c r="Y37" s="141">
        <v>0</v>
      </c>
      <c r="Z37" s="141">
        <v>0</v>
      </c>
      <c r="AA37" s="141">
        <v>0</v>
      </c>
      <c r="AB37" s="141">
        <v>0</v>
      </c>
      <c r="AC37" s="141">
        <v>0</v>
      </c>
      <c r="AD37" s="141">
        <v>0</v>
      </c>
      <c r="AE37" s="141">
        <v>0</v>
      </c>
      <c r="AF37" s="141"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v>0</v>
      </c>
      <c r="AN37" s="141">
        <v>0</v>
      </c>
      <c r="AO37" s="141">
        <v>0</v>
      </c>
      <c r="AP37" s="141">
        <v>0</v>
      </c>
      <c r="AQ37" s="141">
        <v>0</v>
      </c>
      <c r="AR37" s="141">
        <v>0</v>
      </c>
      <c r="AS37" s="141">
        <v>0</v>
      </c>
      <c r="AT37" s="141">
        <v>0</v>
      </c>
      <c r="AU37" s="141">
        <v>0</v>
      </c>
      <c r="AV37" s="253">
        <v>0</v>
      </c>
      <c r="AW37" s="253">
        <v>0</v>
      </c>
      <c r="AX37" s="141">
        <v>0</v>
      </c>
    </row>
    <row r="38" spans="1:50" ht="20.25" customHeight="1">
      <c r="A38" s="248" t="s">
        <v>206</v>
      </c>
      <c r="B38" s="249" t="s">
        <v>207</v>
      </c>
      <c r="C38" s="249" t="s">
        <v>210</v>
      </c>
      <c r="D38" s="250" t="s">
        <v>192</v>
      </c>
      <c r="E38" s="254" t="s">
        <v>193</v>
      </c>
      <c r="F38" s="251" t="s">
        <v>211</v>
      </c>
      <c r="G38" s="252">
        <v>13.56</v>
      </c>
      <c r="H38" s="141">
        <v>0</v>
      </c>
      <c r="I38" s="141">
        <v>0</v>
      </c>
      <c r="J38" s="141">
        <v>0</v>
      </c>
      <c r="K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12.35</v>
      </c>
      <c r="AD38" s="141">
        <v>0</v>
      </c>
      <c r="AE38" s="141">
        <v>4.27</v>
      </c>
      <c r="AF38" s="141">
        <v>0</v>
      </c>
      <c r="AG38" s="141">
        <v>4.8</v>
      </c>
      <c r="AH38" s="141">
        <v>0</v>
      </c>
      <c r="AI38" s="141">
        <v>2.04</v>
      </c>
      <c r="AJ38" s="141">
        <v>0.71</v>
      </c>
      <c r="AK38" s="141">
        <v>0</v>
      </c>
      <c r="AL38" s="141">
        <v>0.53</v>
      </c>
      <c r="AM38" s="141">
        <v>0</v>
      </c>
      <c r="AN38" s="141">
        <v>1.21</v>
      </c>
      <c r="AO38" s="141">
        <v>0</v>
      </c>
      <c r="AP38" s="141">
        <v>0</v>
      </c>
      <c r="AQ38" s="141">
        <v>0</v>
      </c>
      <c r="AR38" s="141">
        <v>0</v>
      </c>
      <c r="AS38" s="141">
        <v>1.21</v>
      </c>
      <c r="AT38" s="141">
        <v>0</v>
      </c>
      <c r="AU38" s="141">
        <v>0</v>
      </c>
      <c r="AV38" s="253">
        <v>0</v>
      </c>
      <c r="AW38" s="253">
        <v>0</v>
      </c>
      <c r="AX38" s="141">
        <v>0</v>
      </c>
    </row>
    <row r="39" spans="1:50" ht="20.25" customHeight="1">
      <c r="A39" s="248" t="s">
        <v>206</v>
      </c>
      <c r="B39" s="249" t="s">
        <v>207</v>
      </c>
      <c r="C39" s="249" t="s">
        <v>207</v>
      </c>
      <c r="D39" s="250" t="s">
        <v>192</v>
      </c>
      <c r="E39" s="254" t="s">
        <v>193</v>
      </c>
      <c r="F39" s="251" t="s">
        <v>212</v>
      </c>
      <c r="G39" s="252">
        <v>15.05</v>
      </c>
      <c r="H39" s="141">
        <v>15.05</v>
      </c>
      <c r="I39" s="141">
        <v>0</v>
      </c>
      <c r="J39" s="141">
        <v>0</v>
      </c>
      <c r="K39" s="141">
        <v>0</v>
      </c>
      <c r="M39" s="141">
        <v>15.05</v>
      </c>
      <c r="N39" s="141">
        <v>0</v>
      </c>
      <c r="O39" s="141">
        <v>0</v>
      </c>
      <c r="P39" s="141">
        <v>0</v>
      </c>
      <c r="Q39" s="141">
        <v>0</v>
      </c>
      <c r="R39" s="141">
        <v>0</v>
      </c>
      <c r="S39" s="141">
        <v>0</v>
      </c>
      <c r="T39" s="141">
        <v>0</v>
      </c>
      <c r="U39" s="141">
        <v>0</v>
      </c>
      <c r="V39" s="141">
        <v>0</v>
      </c>
      <c r="W39" s="141">
        <v>0</v>
      </c>
      <c r="X39" s="141">
        <v>0</v>
      </c>
      <c r="Y39" s="141">
        <v>0</v>
      </c>
      <c r="Z39" s="141">
        <v>0</v>
      </c>
      <c r="AA39" s="141">
        <v>0</v>
      </c>
      <c r="AB39" s="141">
        <v>0</v>
      </c>
      <c r="AC39" s="141">
        <v>0</v>
      </c>
      <c r="AD39" s="141">
        <v>0</v>
      </c>
      <c r="AE39" s="141">
        <v>0</v>
      </c>
      <c r="AF39" s="141">
        <v>0</v>
      </c>
      <c r="AG39" s="141"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>
        <v>0</v>
      </c>
      <c r="AN39" s="141">
        <v>0</v>
      </c>
      <c r="AO39" s="141">
        <v>0</v>
      </c>
      <c r="AP39" s="141">
        <v>0</v>
      </c>
      <c r="AQ39" s="141">
        <v>0</v>
      </c>
      <c r="AR39" s="141">
        <v>0</v>
      </c>
      <c r="AS39" s="141">
        <v>0</v>
      </c>
      <c r="AT39" s="141">
        <v>0</v>
      </c>
      <c r="AU39" s="141">
        <v>0</v>
      </c>
      <c r="AV39" s="253">
        <v>0</v>
      </c>
      <c r="AW39" s="253">
        <v>0</v>
      </c>
      <c r="AX39" s="141">
        <v>0</v>
      </c>
    </row>
    <row r="40" spans="1:50" ht="20.25" customHeight="1">
      <c r="A40" s="248" t="s">
        <v>213</v>
      </c>
      <c r="B40" s="249" t="s">
        <v>214</v>
      </c>
      <c r="C40" s="249" t="s">
        <v>210</v>
      </c>
      <c r="D40" s="250" t="s">
        <v>192</v>
      </c>
      <c r="E40" s="254" t="s">
        <v>193</v>
      </c>
      <c r="F40" s="251" t="s">
        <v>216</v>
      </c>
      <c r="G40" s="252">
        <v>7.6</v>
      </c>
      <c r="H40" s="141">
        <v>7.6</v>
      </c>
      <c r="I40" s="141">
        <v>0</v>
      </c>
      <c r="J40" s="141">
        <v>0</v>
      </c>
      <c r="K40" s="141">
        <v>0</v>
      </c>
      <c r="M40" s="141">
        <v>0</v>
      </c>
      <c r="N40" s="141">
        <v>7.6</v>
      </c>
      <c r="O40" s="141">
        <v>0</v>
      </c>
      <c r="P40" s="141">
        <v>0</v>
      </c>
      <c r="Q40" s="141">
        <v>0</v>
      </c>
      <c r="R40" s="141"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v>0</v>
      </c>
      <c r="X40" s="141">
        <v>0</v>
      </c>
      <c r="Y40" s="141">
        <v>0</v>
      </c>
      <c r="Z40" s="141">
        <v>0</v>
      </c>
      <c r="AA40" s="141">
        <v>0</v>
      </c>
      <c r="AB40" s="141">
        <v>0</v>
      </c>
      <c r="AC40" s="141">
        <v>0</v>
      </c>
      <c r="AD40" s="141">
        <v>0</v>
      </c>
      <c r="AE40" s="141">
        <v>0</v>
      </c>
      <c r="AF40" s="141">
        <v>0</v>
      </c>
      <c r="AG40" s="141"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v>0</v>
      </c>
      <c r="AN40" s="141">
        <v>0</v>
      </c>
      <c r="AO40" s="141">
        <v>0</v>
      </c>
      <c r="AP40" s="141">
        <v>0</v>
      </c>
      <c r="AQ40" s="141">
        <v>0</v>
      </c>
      <c r="AR40" s="141">
        <v>0</v>
      </c>
      <c r="AS40" s="141">
        <v>0</v>
      </c>
      <c r="AT40" s="141">
        <v>0</v>
      </c>
      <c r="AU40" s="141">
        <v>0</v>
      </c>
      <c r="AV40" s="253">
        <v>0</v>
      </c>
      <c r="AW40" s="253">
        <v>0</v>
      </c>
      <c r="AX40" s="141">
        <v>0</v>
      </c>
    </row>
    <row r="41" spans="1:50" ht="20.25" customHeight="1">
      <c r="A41" s="248" t="s">
        <v>217</v>
      </c>
      <c r="B41" s="249" t="s">
        <v>208</v>
      </c>
      <c r="C41" s="249" t="s">
        <v>204</v>
      </c>
      <c r="D41" s="250" t="s">
        <v>192</v>
      </c>
      <c r="E41" s="254" t="s">
        <v>193</v>
      </c>
      <c r="F41" s="251" t="s">
        <v>220</v>
      </c>
      <c r="G41" s="252">
        <v>40.27</v>
      </c>
      <c r="H41" s="141">
        <v>40.27</v>
      </c>
      <c r="I41" s="141">
        <v>40.27</v>
      </c>
      <c r="J41" s="141">
        <v>0</v>
      </c>
      <c r="K41" s="141">
        <v>0</v>
      </c>
      <c r="M41" s="141">
        <v>0</v>
      </c>
      <c r="N41" s="141">
        <v>0</v>
      </c>
      <c r="O41" s="141">
        <v>0</v>
      </c>
      <c r="P41" s="141">
        <v>0</v>
      </c>
      <c r="Q41" s="141">
        <v>0</v>
      </c>
      <c r="R41" s="141">
        <v>0</v>
      </c>
      <c r="S41" s="141">
        <v>0</v>
      </c>
      <c r="T41" s="141">
        <v>0</v>
      </c>
      <c r="U41" s="141">
        <v>0</v>
      </c>
      <c r="V41" s="141">
        <v>0</v>
      </c>
      <c r="W41" s="141">
        <v>0</v>
      </c>
      <c r="X41" s="141">
        <v>0</v>
      </c>
      <c r="Y41" s="141">
        <v>0</v>
      </c>
      <c r="Z41" s="141">
        <v>0</v>
      </c>
      <c r="AA41" s="141">
        <v>0</v>
      </c>
      <c r="AB41" s="141">
        <v>0</v>
      </c>
      <c r="AC41" s="141">
        <v>0</v>
      </c>
      <c r="AD41" s="141">
        <v>0</v>
      </c>
      <c r="AE41" s="141">
        <v>0</v>
      </c>
      <c r="AF41" s="141">
        <v>0</v>
      </c>
      <c r="AG41" s="141"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v>0</v>
      </c>
      <c r="AN41" s="141">
        <v>0</v>
      </c>
      <c r="AO41" s="141">
        <v>0</v>
      </c>
      <c r="AP41" s="141">
        <v>0</v>
      </c>
      <c r="AQ41" s="141">
        <v>0</v>
      </c>
      <c r="AR41" s="141">
        <v>0</v>
      </c>
      <c r="AS41" s="141">
        <v>0</v>
      </c>
      <c r="AT41" s="141">
        <v>0</v>
      </c>
      <c r="AU41" s="141">
        <v>0</v>
      </c>
      <c r="AV41" s="253">
        <v>0</v>
      </c>
      <c r="AW41" s="253">
        <v>0</v>
      </c>
      <c r="AX41" s="141">
        <v>0</v>
      </c>
    </row>
    <row r="42" spans="1:50" ht="20.25" customHeight="1">
      <c r="A42" s="248" t="s">
        <v>217</v>
      </c>
      <c r="B42" s="249" t="s">
        <v>208</v>
      </c>
      <c r="C42" s="249" t="s">
        <v>221</v>
      </c>
      <c r="D42" s="250" t="s">
        <v>192</v>
      </c>
      <c r="E42" s="254" t="s">
        <v>193</v>
      </c>
      <c r="F42" s="251" t="s">
        <v>222</v>
      </c>
      <c r="G42" s="252">
        <v>62.92</v>
      </c>
      <c r="H42" s="141">
        <v>54.33</v>
      </c>
      <c r="I42" s="141">
        <v>0</v>
      </c>
      <c r="J42" s="141">
        <v>2.37</v>
      </c>
      <c r="K42" s="141">
        <v>0</v>
      </c>
      <c r="M42" s="141">
        <v>0</v>
      </c>
      <c r="N42" s="141">
        <v>0</v>
      </c>
      <c r="O42" s="141">
        <v>0.33</v>
      </c>
      <c r="P42" s="141">
        <v>0.42</v>
      </c>
      <c r="Q42" s="141">
        <v>1</v>
      </c>
      <c r="R42" s="141">
        <v>0</v>
      </c>
      <c r="S42" s="141">
        <v>6.24</v>
      </c>
      <c r="T42" s="141">
        <v>2.14</v>
      </c>
      <c r="U42" s="141">
        <v>8.04</v>
      </c>
      <c r="V42" s="141">
        <v>18.78</v>
      </c>
      <c r="W42" s="141">
        <v>5.79</v>
      </c>
      <c r="X42" s="141">
        <v>5.79</v>
      </c>
      <c r="Y42" s="141">
        <v>0</v>
      </c>
      <c r="Z42" s="141">
        <v>0</v>
      </c>
      <c r="AA42" s="141">
        <v>0</v>
      </c>
      <c r="AB42" s="141">
        <v>3.43</v>
      </c>
      <c r="AC42" s="141">
        <v>0</v>
      </c>
      <c r="AD42" s="141">
        <v>0</v>
      </c>
      <c r="AE42" s="141">
        <v>0</v>
      </c>
      <c r="AF42" s="141">
        <v>0</v>
      </c>
      <c r="AG42" s="141"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>
        <v>0</v>
      </c>
      <c r="AN42" s="141">
        <v>8.59</v>
      </c>
      <c r="AO42" s="141">
        <v>5.2</v>
      </c>
      <c r="AP42" s="141">
        <v>1.51</v>
      </c>
      <c r="AQ42" s="141">
        <v>1.88</v>
      </c>
      <c r="AR42" s="141">
        <v>0</v>
      </c>
      <c r="AS42" s="141">
        <v>0</v>
      </c>
      <c r="AT42" s="141">
        <v>0</v>
      </c>
      <c r="AU42" s="141">
        <v>0</v>
      </c>
      <c r="AV42" s="253">
        <v>0</v>
      </c>
      <c r="AW42" s="253">
        <v>0</v>
      </c>
      <c r="AX42" s="141">
        <v>0</v>
      </c>
    </row>
    <row r="43" spans="1:50" ht="20.25" customHeight="1">
      <c r="A43" s="248" t="s">
        <v>240</v>
      </c>
      <c r="B43" s="249" t="s">
        <v>210</v>
      </c>
      <c r="C43" s="249" t="s">
        <v>208</v>
      </c>
      <c r="D43" s="250" t="s">
        <v>192</v>
      </c>
      <c r="E43" s="254" t="s">
        <v>193</v>
      </c>
      <c r="F43" s="251" t="s">
        <v>241</v>
      </c>
      <c r="G43" s="252">
        <v>10.04</v>
      </c>
      <c r="H43" s="141">
        <v>10.04</v>
      </c>
      <c r="I43" s="141">
        <v>0</v>
      </c>
      <c r="J43" s="141">
        <v>0</v>
      </c>
      <c r="K43" s="141">
        <v>0</v>
      </c>
      <c r="M43" s="141">
        <v>0</v>
      </c>
      <c r="N43" s="141">
        <v>0</v>
      </c>
      <c r="O43" s="141">
        <v>0</v>
      </c>
      <c r="P43" s="141">
        <v>0</v>
      </c>
      <c r="Q43" s="141">
        <v>0</v>
      </c>
      <c r="R43" s="141">
        <v>10.04</v>
      </c>
      <c r="S43" s="141">
        <v>0</v>
      </c>
      <c r="T43" s="141">
        <v>0</v>
      </c>
      <c r="U43" s="141">
        <v>0</v>
      </c>
      <c r="V43" s="141">
        <v>0</v>
      </c>
      <c r="W43" s="141">
        <v>0</v>
      </c>
      <c r="X43" s="141">
        <v>0</v>
      </c>
      <c r="Y43" s="141">
        <v>0</v>
      </c>
      <c r="Z43" s="141">
        <v>0</v>
      </c>
      <c r="AA43" s="141">
        <v>0</v>
      </c>
      <c r="AB43" s="141">
        <v>0</v>
      </c>
      <c r="AC43" s="141">
        <v>0</v>
      </c>
      <c r="AD43" s="141">
        <v>0</v>
      </c>
      <c r="AE43" s="141">
        <v>0</v>
      </c>
      <c r="AF43" s="141">
        <v>0</v>
      </c>
      <c r="AG43" s="141"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>
        <v>0</v>
      </c>
      <c r="AN43" s="141">
        <v>0</v>
      </c>
      <c r="AO43" s="141">
        <v>0</v>
      </c>
      <c r="AP43" s="141">
        <v>0</v>
      </c>
      <c r="AQ43" s="141">
        <v>0</v>
      </c>
      <c r="AR43" s="141">
        <v>0</v>
      </c>
      <c r="AS43" s="141">
        <v>0</v>
      </c>
      <c r="AT43" s="141">
        <v>0</v>
      </c>
      <c r="AU43" s="141">
        <v>0</v>
      </c>
      <c r="AV43" s="253">
        <v>0</v>
      </c>
      <c r="AW43" s="253">
        <v>0</v>
      </c>
      <c r="AX43" s="141">
        <v>0</v>
      </c>
    </row>
    <row r="44" spans="1:50" ht="20.25" customHeight="1">
      <c r="A44" s="248" t="s">
        <v>206</v>
      </c>
      <c r="B44" s="249" t="s">
        <v>207</v>
      </c>
      <c r="C44" s="249" t="s">
        <v>210</v>
      </c>
      <c r="D44" s="250" t="s">
        <v>194</v>
      </c>
      <c r="E44" s="254" t="s">
        <v>195</v>
      </c>
      <c r="F44" s="251" t="s">
        <v>211</v>
      </c>
      <c r="G44" s="252">
        <v>25.12</v>
      </c>
      <c r="H44" s="141">
        <v>0</v>
      </c>
      <c r="I44" s="141">
        <v>0</v>
      </c>
      <c r="J44" s="141">
        <v>0</v>
      </c>
      <c r="K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0</v>
      </c>
      <c r="V44" s="141">
        <v>0</v>
      </c>
      <c r="W44" s="141">
        <v>0</v>
      </c>
      <c r="X44" s="141">
        <v>0</v>
      </c>
      <c r="Y44" s="141">
        <v>0</v>
      </c>
      <c r="Z44" s="141">
        <v>0</v>
      </c>
      <c r="AA44" s="141">
        <v>0</v>
      </c>
      <c r="AB44" s="141">
        <v>0</v>
      </c>
      <c r="AC44" s="141">
        <v>22.59</v>
      </c>
      <c r="AD44" s="141">
        <v>0</v>
      </c>
      <c r="AE44" s="141">
        <v>6.8</v>
      </c>
      <c r="AF44" s="141">
        <v>0</v>
      </c>
      <c r="AG44" s="141">
        <v>11.04</v>
      </c>
      <c r="AH44" s="141">
        <v>0</v>
      </c>
      <c r="AI44" s="141">
        <v>3.65</v>
      </c>
      <c r="AJ44" s="141">
        <v>0</v>
      </c>
      <c r="AK44" s="141">
        <v>0</v>
      </c>
      <c r="AL44" s="141">
        <v>1.1</v>
      </c>
      <c r="AM44" s="141">
        <v>0</v>
      </c>
      <c r="AN44" s="141">
        <v>2.53</v>
      </c>
      <c r="AO44" s="141">
        <v>0</v>
      </c>
      <c r="AP44" s="141">
        <v>0</v>
      </c>
      <c r="AQ44" s="141">
        <v>0</v>
      </c>
      <c r="AR44" s="141">
        <v>0</v>
      </c>
      <c r="AS44" s="141">
        <v>2.53</v>
      </c>
      <c r="AT44" s="141">
        <v>0</v>
      </c>
      <c r="AU44" s="141">
        <v>0</v>
      </c>
      <c r="AV44" s="253">
        <v>0</v>
      </c>
      <c r="AW44" s="253">
        <v>0</v>
      </c>
      <c r="AX44" s="141">
        <v>0</v>
      </c>
    </row>
    <row r="45" spans="1:50" ht="20.25" customHeight="1">
      <c r="A45" s="248" t="s">
        <v>206</v>
      </c>
      <c r="B45" s="249" t="s">
        <v>207</v>
      </c>
      <c r="C45" s="249" t="s">
        <v>207</v>
      </c>
      <c r="D45" s="250" t="s">
        <v>194</v>
      </c>
      <c r="E45" s="254" t="s">
        <v>195</v>
      </c>
      <c r="F45" s="251" t="s">
        <v>212</v>
      </c>
      <c r="G45" s="252">
        <v>7.62</v>
      </c>
      <c r="H45" s="141">
        <v>7.62</v>
      </c>
      <c r="I45" s="141">
        <v>0</v>
      </c>
      <c r="J45" s="141">
        <v>0</v>
      </c>
      <c r="K45" s="141">
        <v>0</v>
      </c>
      <c r="M45" s="141">
        <v>7.62</v>
      </c>
      <c r="N45" s="141">
        <v>0</v>
      </c>
      <c r="O45" s="141">
        <v>0</v>
      </c>
      <c r="P45" s="141">
        <v>0</v>
      </c>
      <c r="Q45" s="141">
        <v>0</v>
      </c>
      <c r="R45" s="141">
        <v>0</v>
      </c>
      <c r="S45" s="141">
        <v>0</v>
      </c>
      <c r="T45" s="141">
        <v>0</v>
      </c>
      <c r="U45" s="141">
        <v>0</v>
      </c>
      <c r="V45" s="141">
        <v>0</v>
      </c>
      <c r="W45" s="141">
        <v>0</v>
      </c>
      <c r="X45" s="141">
        <v>0</v>
      </c>
      <c r="Y45" s="141">
        <v>0</v>
      </c>
      <c r="Z45" s="141">
        <v>0</v>
      </c>
      <c r="AA45" s="141">
        <v>0</v>
      </c>
      <c r="AB45" s="141">
        <v>0</v>
      </c>
      <c r="AC45" s="141">
        <v>0</v>
      </c>
      <c r="AD45" s="141">
        <v>0</v>
      </c>
      <c r="AE45" s="141">
        <v>0</v>
      </c>
      <c r="AF45" s="141">
        <v>0</v>
      </c>
      <c r="AG45" s="141"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>
        <v>0</v>
      </c>
      <c r="AN45" s="141">
        <v>0</v>
      </c>
      <c r="AO45" s="141">
        <v>0</v>
      </c>
      <c r="AP45" s="141">
        <v>0</v>
      </c>
      <c r="AQ45" s="141">
        <v>0</v>
      </c>
      <c r="AR45" s="141">
        <v>0</v>
      </c>
      <c r="AS45" s="141">
        <v>0</v>
      </c>
      <c r="AT45" s="141">
        <v>0</v>
      </c>
      <c r="AU45" s="141">
        <v>0</v>
      </c>
      <c r="AV45" s="253">
        <v>0</v>
      </c>
      <c r="AW45" s="253">
        <v>0</v>
      </c>
      <c r="AX45" s="141">
        <v>0</v>
      </c>
    </row>
    <row r="46" spans="1:50" ht="20.25" customHeight="1">
      <c r="A46" s="248" t="s">
        <v>213</v>
      </c>
      <c r="B46" s="249" t="s">
        <v>214</v>
      </c>
      <c r="C46" s="249" t="s">
        <v>210</v>
      </c>
      <c r="D46" s="250" t="s">
        <v>194</v>
      </c>
      <c r="E46" s="254" t="s">
        <v>195</v>
      </c>
      <c r="F46" s="251" t="s">
        <v>216</v>
      </c>
      <c r="G46" s="252">
        <v>3.87</v>
      </c>
      <c r="H46" s="141">
        <v>3.87</v>
      </c>
      <c r="I46" s="141">
        <v>0</v>
      </c>
      <c r="J46" s="141">
        <v>0</v>
      </c>
      <c r="K46" s="141">
        <v>0</v>
      </c>
      <c r="M46" s="141">
        <v>0</v>
      </c>
      <c r="N46" s="141">
        <v>3.87</v>
      </c>
      <c r="O46" s="141">
        <v>0</v>
      </c>
      <c r="P46" s="141">
        <v>0</v>
      </c>
      <c r="Q46" s="141">
        <v>0</v>
      </c>
      <c r="R46" s="141">
        <v>0</v>
      </c>
      <c r="S46" s="141">
        <v>0</v>
      </c>
      <c r="T46" s="141">
        <v>0</v>
      </c>
      <c r="U46" s="141">
        <v>0</v>
      </c>
      <c r="V46" s="141">
        <v>0</v>
      </c>
      <c r="W46" s="141">
        <v>0</v>
      </c>
      <c r="X46" s="141">
        <v>0</v>
      </c>
      <c r="Y46" s="141">
        <v>0</v>
      </c>
      <c r="Z46" s="141">
        <v>0</v>
      </c>
      <c r="AA46" s="141">
        <v>0</v>
      </c>
      <c r="AB46" s="141">
        <v>0</v>
      </c>
      <c r="AC46" s="141">
        <v>0</v>
      </c>
      <c r="AD46" s="141">
        <v>0</v>
      </c>
      <c r="AE46" s="141">
        <v>0</v>
      </c>
      <c r="AF46" s="141">
        <v>0</v>
      </c>
      <c r="AG46" s="141"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>
        <v>0</v>
      </c>
      <c r="AN46" s="141">
        <v>0</v>
      </c>
      <c r="AO46" s="141">
        <v>0</v>
      </c>
      <c r="AP46" s="141">
        <v>0</v>
      </c>
      <c r="AQ46" s="141">
        <v>0</v>
      </c>
      <c r="AR46" s="141">
        <v>0</v>
      </c>
      <c r="AS46" s="141">
        <v>0</v>
      </c>
      <c r="AT46" s="141">
        <v>0</v>
      </c>
      <c r="AU46" s="141">
        <v>0</v>
      </c>
      <c r="AV46" s="253">
        <v>0</v>
      </c>
      <c r="AW46" s="253">
        <v>0</v>
      </c>
      <c r="AX46" s="141">
        <v>0</v>
      </c>
    </row>
    <row r="47" spans="1:50" ht="20.25" customHeight="1">
      <c r="A47" s="248" t="s">
        <v>217</v>
      </c>
      <c r="B47" s="249" t="s">
        <v>208</v>
      </c>
      <c r="C47" s="249" t="s">
        <v>221</v>
      </c>
      <c r="D47" s="250" t="s">
        <v>194</v>
      </c>
      <c r="E47" s="254" t="s">
        <v>195</v>
      </c>
      <c r="F47" s="251" t="s">
        <v>222</v>
      </c>
      <c r="G47" s="252">
        <v>54.5</v>
      </c>
      <c r="H47" s="141">
        <v>48.22</v>
      </c>
      <c r="I47" s="141">
        <v>20.66</v>
      </c>
      <c r="J47" s="141">
        <v>1.23</v>
      </c>
      <c r="K47" s="141">
        <v>0</v>
      </c>
      <c r="M47" s="141">
        <v>0</v>
      </c>
      <c r="N47" s="141">
        <v>0</v>
      </c>
      <c r="O47" s="141">
        <v>0.17</v>
      </c>
      <c r="P47" s="141">
        <v>0.21</v>
      </c>
      <c r="Q47" s="141">
        <v>0.51</v>
      </c>
      <c r="R47" s="141">
        <v>0</v>
      </c>
      <c r="S47" s="141">
        <v>3.36</v>
      </c>
      <c r="T47" s="141">
        <v>1.09</v>
      </c>
      <c r="U47" s="141">
        <v>3.98</v>
      </c>
      <c r="V47" s="141">
        <v>9.3</v>
      </c>
      <c r="W47" s="141">
        <v>2.93</v>
      </c>
      <c r="X47" s="141">
        <v>2.93</v>
      </c>
      <c r="Y47" s="141">
        <v>0</v>
      </c>
      <c r="Z47" s="141">
        <v>0</v>
      </c>
      <c r="AA47" s="141">
        <v>0</v>
      </c>
      <c r="AB47" s="141">
        <v>1.85</v>
      </c>
      <c r="AC47" s="141">
        <v>0.77</v>
      </c>
      <c r="AD47" s="141">
        <v>0</v>
      </c>
      <c r="AE47" s="141">
        <v>0</v>
      </c>
      <c r="AF47" s="141">
        <v>0</v>
      </c>
      <c r="AG47" s="141">
        <v>0</v>
      </c>
      <c r="AH47" s="141">
        <v>0</v>
      </c>
      <c r="AI47" s="141">
        <v>0</v>
      </c>
      <c r="AJ47" s="141">
        <v>0.77</v>
      </c>
      <c r="AK47" s="141">
        <v>0</v>
      </c>
      <c r="AL47" s="141">
        <v>0</v>
      </c>
      <c r="AM47" s="141">
        <v>0</v>
      </c>
      <c r="AN47" s="141">
        <v>4.51</v>
      </c>
      <c r="AO47" s="141">
        <v>2.8</v>
      </c>
      <c r="AP47" s="141">
        <v>0.76</v>
      </c>
      <c r="AQ47" s="141">
        <v>0.95</v>
      </c>
      <c r="AR47" s="141">
        <v>0</v>
      </c>
      <c r="AS47" s="141">
        <v>0</v>
      </c>
      <c r="AT47" s="141">
        <v>0</v>
      </c>
      <c r="AU47" s="141">
        <v>0</v>
      </c>
      <c r="AV47" s="253">
        <v>1</v>
      </c>
      <c r="AW47" s="253">
        <v>0</v>
      </c>
      <c r="AX47" s="141">
        <v>0</v>
      </c>
    </row>
    <row r="48" spans="1:50" ht="20.25" customHeight="1">
      <c r="A48" s="248" t="s">
        <v>217</v>
      </c>
      <c r="B48" s="249" t="s">
        <v>208</v>
      </c>
      <c r="C48" s="249" t="s">
        <v>226</v>
      </c>
      <c r="D48" s="250" t="s">
        <v>194</v>
      </c>
      <c r="E48" s="254" t="s">
        <v>195</v>
      </c>
      <c r="F48" s="251" t="s">
        <v>227</v>
      </c>
      <c r="G48" s="252">
        <v>3</v>
      </c>
      <c r="H48" s="141">
        <v>0</v>
      </c>
      <c r="I48" s="141">
        <v>0</v>
      </c>
      <c r="J48" s="141">
        <v>0</v>
      </c>
      <c r="K48" s="141">
        <v>0</v>
      </c>
      <c r="M48" s="141">
        <v>0</v>
      </c>
      <c r="N48" s="141">
        <v>0</v>
      </c>
      <c r="O48" s="141">
        <v>0</v>
      </c>
      <c r="P48" s="141">
        <v>0</v>
      </c>
      <c r="Q48" s="141">
        <v>0</v>
      </c>
      <c r="R48" s="141">
        <v>0</v>
      </c>
      <c r="S48" s="141">
        <v>0</v>
      </c>
      <c r="T48" s="141">
        <v>0</v>
      </c>
      <c r="U48" s="141">
        <v>0</v>
      </c>
      <c r="V48" s="141">
        <v>0</v>
      </c>
      <c r="W48" s="141">
        <v>0</v>
      </c>
      <c r="X48" s="141">
        <v>0</v>
      </c>
      <c r="Y48" s="141">
        <v>0</v>
      </c>
      <c r="Z48" s="141">
        <v>0</v>
      </c>
      <c r="AA48" s="141">
        <v>0</v>
      </c>
      <c r="AB48" s="141">
        <v>0</v>
      </c>
      <c r="AC48" s="141">
        <v>0</v>
      </c>
      <c r="AD48" s="141">
        <v>0</v>
      </c>
      <c r="AE48" s="141">
        <v>0</v>
      </c>
      <c r="AF48" s="141">
        <v>0</v>
      </c>
      <c r="AG48" s="141"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0</v>
      </c>
      <c r="AM48" s="141">
        <v>0</v>
      </c>
      <c r="AN48" s="141">
        <v>0</v>
      </c>
      <c r="AO48" s="141">
        <v>0</v>
      </c>
      <c r="AP48" s="141">
        <v>0</v>
      </c>
      <c r="AQ48" s="141">
        <v>0</v>
      </c>
      <c r="AR48" s="141">
        <v>0</v>
      </c>
      <c r="AS48" s="141">
        <v>0</v>
      </c>
      <c r="AT48" s="141">
        <v>0</v>
      </c>
      <c r="AU48" s="141">
        <v>0</v>
      </c>
      <c r="AV48" s="253">
        <v>3</v>
      </c>
      <c r="AW48" s="253">
        <v>0</v>
      </c>
      <c r="AX48" s="141">
        <v>0</v>
      </c>
    </row>
    <row r="49" spans="1:50" ht="20.25" customHeight="1">
      <c r="A49" s="248" t="s">
        <v>217</v>
      </c>
      <c r="B49" s="249" t="s">
        <v>208</v>
      </c>
      <c r="C49" s="249" t="s">
        <v>236</v>
      </c>
      <c r="D49" s="250" t="s">
        <v>194</v>
      </c>
      <c r="E49" s="254" t="s">
        <v>195</v>
      </c>
      <c r="F49" s="251" t="s">
        <v>237</v>
      </c>
      <c r="G49" s="252">
        <v>18</v>
      </c>
      <c r="H49" s="141">
        <v>0</v>
      </c>
      <c r="I49" s="141">
        <v>0</v>
      </c>
      <c r="J49" s="141">
        <v>0</v>
      </c>
      <c r="K49" s="141">
        <v>0</v>
      </c>
      <c r="M49" s="141">
        <v>0</v>
      </c>
      <c r="N49" s="141">
        <v>0</v>
      </c>
      <c r="O49" s="141">
        <v>0</v>
      </c>
      <c r="P49" s="141">
        <v>0</v>
      </c>
      <c r="Q49" s="141">
        <v>0</v>
      </c>
      <c r="R49" s="141">
        <v>0</v>
      </c>
      <c r="S49" s="141">
        <v>0</v>
      </c>
      <c r="T49" s="141">
        <v>0</v>
      </c>
      <c r="U49" s="141">
        <v>0</v>
      </c>
      <c r="V49" s="141">
        <v>0</v>
      </c>
      <c r="W49" s="141">
        <v>0</v>
      </c>
      <c r="X49" s="141">
        <v>0</v>
      </c>
      <c r="Y49" s="141">
        <v>0</v>
      </c>
      <c r="Z49" s="141">
        <v>0</v>
      </c>
      <c r="AA49" s="141">
        <v>0</v>
      </c>
      <c r="AB49" s="141">
        <v>0</v>
      </c>
      <c r="AC49" s="141">
        <v>0</v>
      </c>
      <c r="AD49" s="141">
        <v>0</v>
      </c>
      <c r="AE49" s="141">
        <v>0</v>
      </c>
      <c r="AF49" s="141">
        <v>0</v>
      </c>
      <c r="AG49" s="141">
        <v>0</v>
      </c>
      <c r="AH49" s="141">
        <v>0</v>
      </c>
      <c r="AI49" s="141">
        <v>0</v>
      </c>
      <c r="AJ49" s="141">
        <v>0</v>
      </c>
      <c r="AK49" s="141">
        <v>0</v>
      </c>
      <c r="AL49" s="141">
        <v>0</v>
      </c>
      <c r="AM49" s="141">
        <v>0</v>
      </c>
      <c r="AN49" s="141">
        <v>0</v>
      </c>
      <c r="AO49" s="141">
        <v>0</v>
      </c>
      <c r="AP49" s="141">
        <v>0</v>
      </c>
      <c r="AQ49" s="141">
        <v>0</v>
      </c>
      <c r="AR49" s="141">
        <v>0</v>
      </c>
      <c r="AS49" s="141">
        <v>0</v>
      </c>
      <c r="AT49" s="141">
        <v>0</v>
      </c>
      <c r="AU49" s="141">
        <v>0</v>
      </c>
      <c r="AV49" s="253">
        <v>18</v>
      </c>
      <c r="AW49" s="253">
        <v>0</v>
      </c>
      <c r="AX49" s="141">
        <v>0</v>
      </c>
    </row>
    <row r="50" spans="1:50" ht="20.25" customHeight="1">
      <c r="A50" s="248" t="s">
        <v>240</v>
      </c>
      <c r="B50" s="249" t="s">
        <v>210</v>
      </c>
      <c r="C50" s="249" t="s">
        <v>208</v>
      </c>
      <c r="D50" s="250" t="s">
        <v>194</v>
      </c>
      <c r="E50" s="254" t="s">
        <v>195</v>
      </c>
      <c r="F50" s="251" t="s">
        <v>241</v>
      </c>
      <c r="G50" s="252">
        <v>5.1</v>
      </c>
      <c r="H50" s="141">
        <v>5.1</v>
      </c>
      <c r="I50" s="141">
        <v>0</v>
      </c>
      <c r="J50" s="141">
        <v>0</v>
      </c>
      <c r="K50" s="141">
        <v>0</v>
      </c>
      <c r="M50" s="141">
        <v>0</v>
      </c>
      <c r="N50" s="141">
        <v>0</v>
      </c>
      <c r="O50" s="141">
        <v>0</v>
      </c>
      <c r="P50" s="141">
        <v>0</v>
      </c>
      <c r="Q50" s="141">
        <v>0</v>
      </c>
      <c r="R50" s="141">
        <v>5.1</v>
      </c>
      <c r="S50" s="141">
        <v>0</v>
      </c>
      <c r="T50" s="141">
        <v>0</v>
      </c>
      <c r="U50" s="141">
        <v>0</v>
      </c>
      <c r="V50" s="141">
        <v>0</v>
      </c>
      <c r="W50" s="141">
        <v>0</v>
      </c>
      <c r="X50" s="141">
        <v>0</v>
      </c>
      <c r="Y50" s="141">
        <v>0</v>
      </c>
      <c r="Z50" s="141">
        <v>0</v>
      </c>
      <c r="AA50" s="141">
        <v>0</v>
      </c>
      <c r="AB50" s="141">
        <v>0</v>
      </c>
      <c r="AC50" s="141">
        <v>0</v>
      </c>
      <c r="AD50" s="141">
        <v>0</v>
      </c>
      <c r="AE50" s="141">
        <v>0</v>
      </c>
      <c r="AF50" s="141">
        <v>0</v>
      </c>
      <c r="AG50" s="141">
        <v>0</v>
      </c>
      <c r="AH50" s="141">
        <v>0</v>
      </c>
      <c r="AI50" s="141">
        <v>0</v>
      </c>
      <c r="AJ50" s="141">
        <v>0</v>
      </c>
      <c r="AK50" s="141">
        <v>0</v>
      </c>
      <c r="AL50" s="141">
        <v>0</v>
      </c>
      <c r="AM50" s="141">
        <v>0</v>
      </c>
      <c r="AN50" s="141">
        <v>0</v>
      </c>
      <c r="AO50" s="141">
        <v>0</v>
      </c>
      <c r="AP50" s="141">
        <v>0</v>
      </c>
      <c r="AQ50" s="141">
        <v>0</v>
      </c>
      <c r="AR50" s="141">
        <v>0</v>
      </c>
      <c r="AS50" s="141">
        <v>0</v>
      </c>
      <c r="AT50" s="141">
        <v>0</v>
      </c>
      <c r="AU50" s="141">
        <v>0</v>
      </c>
      <c r="AV50" s="253">
        <v>0</v>
      </c>
      <c r="AW50" s="253">
        <v>0</v>
      </c>
      <c r="AX50" s="141">
        <v>0</v>
      </c>
    </row>
    <row r="51" spans="1:50" ht="20.25" customHeight="1">
      <c r="A51" s="248" t="s">
        <v>206</v>
      </c>
      <c r="B51" s="249" t="s">
        <v>207</v>
      </c>
      <c r="C51" s="249" t="s">
        <v>210</v>
      </c>
      <c r="D51" s="250" t="s">
        <v>196</v>
      </c>
      <c r="E51" s="254" t="s">
        <v>197</v>
      </c>
      <c r="F51" s="251" t="s">
        <v>211</v>
      </c>
      <c r="G51" s="252">
        <v>17.55</v>
      </c>
      <c r="H51" s="141">
        <v>0</v>
      </c>
      <c r="I51" s="141">
        <v>0</v>
      </c>
      <c r="J51" s="141">
        <v>0</v>
      </c>
      <c r="K51" s="141">
        <v>0</v>
      </c>
      <c r="M51" s="141">
        <v>0</v>
      </c>
      <c r="N51" s="141">
        <v>0</v>
      </c>
      <c r="O51" s="141">
        <v>0</v>
      </c>
      <c r="P51" s="141">
        <v>0</v>
      </c>
      <c r="Q51" s="141">
        <v>0</v>
      </c>
      <c r="R51" s="141">
        <v>0</v>
      </c>
      <c r="S51" s="141">
        <v>0</v>
      </c>
      <c r="T51" s="141">
        <v>0</v>
      </c>
      <c r="U51" s="141">
        <v>0</v>
      </c>
      <c r="V51" s="141">
        <v>0</v>
      </c>
      <c r="W51" s="141">
        <v>0</v>
      </c>
      <c r="X51" s="141">
        <v>0</v>
      </c>
      <c r="Y51" s="141">
        <v>0</v>
      </c>
      <c r="Z51" s="141">
        <v>0</v>
      </c>
      <c r="AA51" s="141">
        <v>0</v>
      </c>
      <c r="AB51" s="141">
        <v>0</v>
      </c>
      <c r="AC51" s="141">
        <v>16.12</v>
      </c>
      <c r="AD51" s="141">
        <v>0</v>
      </c>
      <c r="AE51" s="141">
        <v>4.46</v>
      </c>
      <c r="AF51" s="141">
        <v>0</v>
      </c>
      <c r="AG51" s="141">
        <v>6.24</v>
      </c>
      <c r="AH51" s="141">
        <v>0</v>
      </c>
      <c r="AI51" s="141">
        <v>2.2</v>
      </c>
      <c r="AJ51" s="141">
        <v>2.6</v>
      </c>
      <c r="AK51" s="141">
        <v>0</v>
      </c>
      <c r="AL51" s="141">
        <v>0.62</v>
      </c>
      <c r="AM51" s="141">
        <v>0</v>
      </c>
      <c r="AN51" s="141">
        <v>1.43</v>
      </c>
      <c r="AO51" s="141">
        <v>0</v>
      </c>
      <c r="AP51" s="141">
        <v>0</v>
      </c>
      <c r="AQ51" s="141">
        <v>0</v>
      </c>
      <c r="AR51" s="141">
        <v>0</v>
      </c>
      <c r="AS51" s="141">
        <v>1.43</v>
      </c>
      <c r="AT51" s="141">
        <v>0</v>
      </c>
      <c r="AU51" s="141">
        <v>0</v>
      </c>
      <c r="AV51" s="253">
        <v>0</v>
      </c>
      <c r="AW51" s="253">
        <v>0</v>
      </c>
      <c r="AX51" s="141">
        <v>0</v>
      </c>
    </row>
    <row r="52" spans="1:50" ht="20.25" customHeight="1">
      <c r="A52" s="248" t="s">
        <v>206</v>
      </c>
      <c r="B52" s="249" t="s">
        <v>207</v>
      </c>
      <c r="C52" s="249" t="s">
        <v>207</v>
      </c>
      <c r="D52" s="250" t="s">
        <v>196</v>
      </c>
      <c r="E52" s="254" t="s">
        <v>197</v>
      </c>
      <c r="F52" s="251" t="s">
        <v>212</v>
      </c>
      <c r="G52" s="252">
        <v>17.03</v>
      </c>
      <c r="H52" s="141">
        <v>17.03</v>
      </c>
      <c r="I52" s="141">
        <v>0</v>
      </c>
      <c r="J52" s="141">
        <v>0</v>
      </c>
      <c r="K52" s="141">
        <v>0</v>
      </c>
      <c r="M52" s="141">
        <v>17.03</v>
      </c>
      <c r="N52" s="141">
        <v>0</v>
      </c>
      <c r="O52" s="141">
        <v>0</v>
      </c>
      <c r="P52" s="141">
        <v>0</v>
      </c>
      <c r="Q52" s="141">
        <v>0</v>
      </c>
      <c r="R52" s="141">
        <v>0</v>
      </c>
      <c r="S52" s="141">
        <v>0</v>
      </c>
      <c r="T52" s="141">
        <v>0</v>
      </c>
      <c r="U52" s="141">
        <v>0</v>
      </c>
      <c r="V52" s="141">
        <v>0</v>
      </c>
      <c r="W52" s="141">
        <v>0</v>
      </c>
      <c r="X52" s="141">
        <v>0</v>
      </c>
      <c r="Y52" s="141">
        <v>0</v>
      </c>
      <c r="Z52" s="141">
        <v>0</v>
      </c>
      <c r="AA52" s="141">
        <v>0</v>
      </c>
      <c r="AB52" s="141">
        <v>0</v>
      </c>
      <c r="AC52" s="141">
        <v>0</v>
      </c>
      <c r="AD52" s="141">
        <v>0</v>
      </c>
      <c r="AE52" s="141">
        <v>0</v>
      </c>
      <c r="AF52" s="141">
        <v>0</v>
      </c>
      <c r="AG52" s="141">
        <v>0</v>
      </c>
      <c r="AH52" s="141">
        <v>0</v>
      </c>
      <c r="AI52" s="141">
        <v>0</v>
      </c>
      <c r="AJ52" s="141">
        <v>0</v>
      </c>
      <c r="AK52" s="141">
        <v>0</v>
      </c>
      <c r="AL52" s="141">
        <v>0</v>
      </c>
      <c r="AM52" s="141">
        <v>0</v>
      </c>
      <c r="AN52" s="141">
        <v>0</v>
      </c>
      <c r="AO52" s="141">
        <v>0</v>
      </c>
      <c r="AP52" s="141">
        <v>0</v>
      </c>
      <c r="AQ52" s="141">
        <v>0</v>
      </c>
      <c r="AR52" s="141">
        <v>0</v>
      </c>
      <c r="AS52" s="141">
        <v>0</v>
      </c>
      <c r="AT52" s="141">
        <v>0</v>
      </c>
      <c r="AU52" s="141">
        <v>0</v>
      </c>
      <c r="AV52" s="253">
        <v>0</v>
      </c>
      <c r="AW52" s="253">
        <v>0</v>
      </c>
      <c r="AX52" s="141">
        <v>0</v>
      </c>
    </row>
    <row r="53" spans="1:50" ht="20.25" customHeight="1">
      <c r="A53" s="248" t="s">
        <v>213</v>
      </c>
      <c r="B53" s="249" t="s">
        <v>214</v>
      </c>
      <c r="C53" s="249" t="s">
        <v>210</v>
      </c>
      <c r="D53" s="250" t="s">
        <v>196</v>
      </c>
      <c r="E53" s="254" t="s">
        <v>197</v>
      </c>
      <c r="F53" s="251" t="s">
        <v>216</v>
      </c>
      <c r="G53" s="252">
        <v>8.51</v>
      </c>
      <c r="H53" s="141">
        <v>8.51</v>
      </c>
      <c r="I53" s="141">
        <v>0</v>
      </c>
      <c r="J53" s="141">
        <v>0</v>
      </c>
      <c r="K53" s="141">
        <v>0</v>
      </c>
      <c r="M53" s="141">
        <v>0</v>
      </c>
      <c r="N53" s="141">
        <v>8.51</v>
      </c>
      <c r="O53" s="141">
        <v>0</v>
      </c>
      <c r="P53" s="141">
        <v>0</v>
      </c>
      <c r="Q53" s="141">
        <v>0</v>
      </c>
      <c r="R53" s="141">
        <v>0</v>
      </c>
      <c r="S53" s="141">
        <v>0</v>
      </c>
      <c r="T53" s="141">
        <v>0</v>
      </c>
      <c r="U53" s="141">
        <v>0</v>
      </c>
      <c r="V53" s="141">
        <v>0</v>
      </c>
      <c r="W53" s="141">
        <v>0</v>
      </c>
      <c r="X53" s="141">
        <v>0</v>
      </c>
      <c r="Y53" s="141">
        <v>0</v>
      </c>
      <c r="Z53" s="141">
        <v>0</v>
      </c>
      <c r="AA53" s="141">
        <v>0</v>
      </c>
      <c r="AB53" s="141">
        <v>0</v>
      </c>
      <c r="AC53" s="141">
        <v>0</v>
      </c>
      <c r="AD53" s="141">
        <v>0</v>
      </c>
      <c r="AE53" s="141">
        <v>0</v>
      </c>
      <c r="AF53" s="141">
        <v>0</v>
      </c>
      <c r="AG53" s="141">
        <v>0</v>
      </c>
      <c r="AH53" s="141">
        <v>0</v>
      </c>
      <c r="AI53" s="141">
        <v>0</v>
      </c>
      <c r="AJ53" s="141">
        <v>0</v>
      </c>
      <c r="AK53" s="141">
        <v>0</v>
      </c>
      <c r="AL53" s="141">
        <v>0</v>
      </c>
      <c r="AM53" s="141">
        <v>0</v>
      </c>
      <c r="AN53" s="141">
        <v>0</v>
      </c>
      <c r="AO53" s="141">
        <v>0</v>
      </c>
      <c r="AP53" s="141">
        <v>0</v>
      </c>
      <c r="AQ53" s="141">
        <v>0</v>
      </c>
      <c r="AR53" s="141">
        <v>0</v>
      </c>
      <c r="AS53" s="141">
        <v>0</v>
      </c>
      <c r="AT53" s="141">
        <v>0</v>
      </c>
      <c r="AU53" s="141">
        <v>0</v>
      </c>
      <c r="AV53" s="253">
        <v>0</v>
      </c>
      <c r="AW53" s="253">
        <v>0</v>
      </c>
      <c r="AX53" s="141">
        <v>0</v>
      </c>
    </row>
    <row r="54" spans="1:50" ht="20.25" customHeight="1">
      <c r="A54" s="248" t="s">
        <v>217</v>
      </c>
      <c r="B54" s="249" t="s">
        <v>208</v>
      </c>
      <c r="C54" s="249" t="s">
        <v>221</v>
      </c>
      <c r="D54" s="250" t="s">
        <v>196</v>
      </c>
      <c r="E54" s="254" t="s">
        <v>197</v>
      </c>
      <c r="F54" s="251" t="s">
        <v>222</v>
      </c>
      <c r="G54" s="252">
        <v>118.15</v>
      </c>
      <c r="H54" s="141">
        <v>105.93</v>
      </c>
      <c r="I54" s="141">
        <v>47.93</v>
      </c>
      <c r="J54" s="141">
        <v>2.49</v>
      </c>
      <c r="K54" s="141">
        <v>0</v>
      </c>
      <c r="M54" s="141">
        <v>0</v>
      </c>
      <c r="N54" s="141">
        <v>0</v>
      </c>
      <c r="O54" s="141">
        <v>0.37</v>
      </c>
      <c r="P54" s="141">
        <v>0.47</v>
      </c>
      <c r="Q54" s="141">
        <v>1.12</v>
      </c>
      <c r="R54" s="141">
        <v>0</v>
      </c>
      <c r="S54" s="141">
        <v>6.24</v>
      </c>
      <c r="T54" s="141">
        <v>2.32</v>
      </c>
      <c r="U54" s="141">
        <v>8.45</v>
      </c>
      <c r="V54" s="141">
        <v>19.74</v>
      </c>
      <c r="W54" s="141">
        <v>6.55</v>
      </c>
      <c r="X54" s="141">
        <v>6.55</v>
      </c>
      <c r="Y54" s="141">
        <v>0</v>
      </c>
      <c r="Z54" s="141">
        <v>0</v>
      </c>
      <c r="AA54" s="141">
        <v>0</v>
      </c>
      <c r="AB54" s="141">
        <v>3.7</v>
      </c>
      <c r="AC54" s="141">
        <v>0</v>
      </c>
      <c r="AD54" s="141">
        <v>0</v>
      </c>
      <c r="AE54" s="141">
        <v>0</v>
      </c>
      <c r="AF54" s="141">
        <v>0</v>
      </c>
      <c r="AG54" s="141">
        <v>0</v>
      </c>
      <c r="AH54" s="141">
        <v>0</v>
      </c>
      <c r="AI54" s="141">
        <v>0</v>
      </c>
      <c r="AJ54" s="141">
        <v>0</v>
      </c>
      <c r="AK54" s="141">
        <v>0</v>
      </c>
      <c r="AL54" s="141">
        <v>0</v>
      </c>
      <c r="AM54" s="141">
        <v>0</v>
      </c>
      <c r="AN54" s="141">
        <v>9.03</v>
      </c>
      <c r="AO54" s="141">
        <v>5.2</v>
      </c>
      <c r="AP54" s="141">
        <v>1.7</v>
      </c>
      <c r="AQ54" s="141">
        <v>2.13</v>
      </c>
      <c r="AR54" s="141">
        <v>0</v>
      </c>
      <c r="AS54" s="141">
        <v>0</v>
      </c>
      <c r="AT54" s="141">
        <v>0</v>
      </c>
      <c r="AU54" s="141">
        <v>0</v>
      </c>
      <c r="AV54" s="253">
        <v>3.19</v>
      </c>
      <c r="AW54" s="253">
        <v>0</v>
      </c>
      <c r="AX54" s="141">
        <v>0</v>
      </c>
    </row>
    <row r="55" spans="1:50" ht="20.25" customHeight="1">
      <c r="A55" s="248" t="s">
        <v>217</v>
      </c>
      <c r="B55" s="249" t="s">
        <v>208</v>
      </c>
      <c r="C55" s="249" t="s">
        <v>203</v>
      </c>
      <c r="D55" s="250" t="s">
        <v>196</v>
      </c>
      <c r="E55" s="254" t="s">
        <v>197</v>
      </c>
      <c r="F55" s="251" t="s">
        <v>225</v>
      </c>
      <c r="G55" s="252">
        <v>20.81</v>
      </c>
      <c r="H55" s="141">
        <v>0</v>
      </c>
      <c r="I55" s="141">
        <v>0</v>
      </c>
      <c r="J55" s="141">
        <v>0</v>
      </c>
      <c r="K55" s="141">
        <v>0</v>
      </c>
      <c r="M55" s="141">
        <v>0</v>
      </c>
      <c r="N55" s="141">
        <v>0</v>
      </c>
      <c r="O55" s="141">
        <v>0</v>
      </c>
      <c r="P55" s="141">
        <v>0</v>
      </c>
      <c r="Q55" s="141">
        <v>0</v>
      </c>
      <c r="R55" s="141">
        <v>0</v>
      </c>
      <c r="S55" s="141">
        <v>0</v>
      </c>
      <c r="T55" s="141">
        <v>0</v>
      </c>
      <c r="U55" s="141">
        <v>0</v>
      </c>
      <c r="V55" s="141">
        <v>0</v>
      </c>
      <c r="W55" s="141">
        <v>0</v>
      </c>
      <c r="X55" s="141">
        <v>0</v>
      </c>
      <c r="Y55" s="141">
        <v>0</v>
      </c>
      <c r="Z55" s="141">
        <v>0</v>
      </c>
      <c r="AA55" s="141">
        <v>0</v>
      </c>
      <c r="AB55" s="141">
        <v>0</v>
      </c>
      <c r="AC55" s="141">
        <v>0</v>
      </c>
      <c r="AD55" s="141">
        <v>0</v>
      </c>
      <c r="AE55" s="141">
        <v>0</v>
      </c>
      <c r="AF55" s="141">
        <v>0</v>
      </c>
      <c r="AG55" s="141">
        <v>0</v>
      </c>
      <c r="AH55" s="141">
        <v>0</v>
      </c>
      <c r="AI55" s="141">
        <v>0</v>
      </c>
      <c r="AJ55" s="141">
        <v>0</v>
      </c>
      <c r="AK55" s="141">
        <v>0</v>
      </c>
      <c r="AL55" s="141">
        <v>0</v>
      </c>
      <c r="AM55" s="141">
        <v>0</v>
      </c>
      <c r="AN55" s="141">
        <v>0</v>
      </c>
      <c r="AO55" s="141">
        <v>0</v>
      </c>
      <c r="AP55" s="141">
        <v>0</v>
      </c>
      <c r="AQ55" s="141">
        <v>0</v>
      </c>
      <c r="AR55" s="141">
        <v>0</v>
      </c>
      <c r="AS55" s="141">
        <v>0</v>
      </c>
      <c r="AT55" s="141">
        <v>0</v>
      </c>
      <c r="AU55" s="141">
        <v>0</v>
      </c>
      <c r="AV55" s="253">
        <v>20.81</v>
      </c>
      <c r="AW55" s="253">
        <v>0</v>
      </c>
      <c r="AX55" s="141">
        <v>0</v>
      </c>
    </row>
    <row r="56" spans="1:50" ht="20.25" customHeight="1">
      <c r="A56" s="248" t="s">
        <v>217</v>
      </c>
      <c r="B56" s="249" t="s">
        <v>208</v>
      </c>
      <c r="C56" s="249" t="s">
        <v>236</v>
      </c>
      <c r="D56" s="250" t="s">
        <v>196</v>
      </c>
      <c r="E56" s="254" t="s">
        <v>197</v>
      </c>
      <c r="F56" s="251" t="s">
        <v>237</v>
      </c>
      <c r="G56" s="252">
        <v>8</v>
      </c>
      <c r="H56" s="141">
        <v>0</v>
      </c>
      <c r="I56" s="141">
        <v>0</v>
      </c>
      <c r="J56" s="141">
        <v>0</v>
      </c>
      <c r="K56" s="141">
        <v>0</v>
      </c>
      <c r="M56" s="141">
        <v>0</v>
      </c>
      <c r="N56" s="141">
        <v>0</v>
      </c>
      <c r="O56" s="141">
        <v>0</v>
      </c>
      <c r="P56" s="141">
        <v>0</v>
      </c>
      <c r="Q56" s="141">
        <v>0</v>
      </c>
      <c r="R56" s="141">
        <v>0</v>
      </c>
      <c r="S56" s="141">
        <v>0</v>
      </c>
      <c r="T56" s="141">
        <v>0</v>
      </c>
      <c r="U56" s="141">
        <v>0</v>
      </c>
      <c r="V56" s="141">
        <v>0</v>
      </c>
      <c r="W56" s="141">
        <v>0</v>
      </c>
      <c r="X56" s="141">
        <v>0</v>
      </c>
      <c r="Y56" s="141">
        <v>0</v>
      </c>
      <c r="Z56" s="141">
        <v>0</v>
      </c>
      <c r="AA56" s="141">
        <v>0</v>
      </c>
      <c r="AB56" s="141">
        <v>0</v>
      </c>
      <c r="AC56" s="141">
        <v>0</v>
      </c>
      <c r="AD56" s="141">
        <v>0</v>
      </c>
      <c r="AE56" s="141">
        <v>0</v>
      </c>
      <c r="AF56" s="141">
        <v>0</v>
      </c>
      <c r="AG56" s="141">
        <v>0</v>
      </c>
      <c r="AH56" s="141">
        <v>0</v>
      </c>
      <c r="AI56" s="141">
        <v>0</v>
      </c>
      <c r="AJ56" s="141">
        <v>0</v>
      </c>
      <c r="AK56" s="141">
        <v>0</v>
      </c>
      <c r="AL56" s="141">
        <v>0</v>
      </c>
      <c r="AM56" s="141">
        <v>0</v>
      </c>
      <c r="AN56" s="141">
        <v>0</v>
      </c>
      <c r="AO56" s="141">
        <v>0</v>
      </c>
      <c r="AP56" s="141">
        <v>0</v>
      </c>
      <c r="AQ56" s="141">
        <v>0</v>
      </c>
      <c r="AR56" s="141">
        <v>0</v>
      </c>
      <c r="AS56" s="141">
        <v>0</v>
      </c>
      <c r="AT56" s="141">
        <v>0</v>
      </c>
      <c r="AU56" s="141">
        <v>0</v>
      </c>
      <c r="AV56" s="253">
        <v>8</v>
      </c>
      <c r="AW56" s="253">
        <v>0</v>
      </c>
      <c r="AX56" s="141">
        <v>0</v>
      </c>
    </row>
    <row r="57" spans="1:50" ht="20.25" customHeight="1">
      <c r="A57" s="248" t="s">
        <v>240</v>
      </c>
      <c r="B57" s="249" t="s">
        <v>210</v>
      </c>
      <c r="C57" s="249" t="s">
        <v>208</v>
      </c>
      <c r="D57" s="250" t="s">
        <v>196</v>
      </c>
      <c r="E57" s="254" t="s">
        <v>197</v>
      </c>
      <c r="F57" s="251" t="s">
        <v>241</v>
      </c>
      <c r="G57" s="252">
        <v>11.25</v>
      </c>
      <c r="H57" s="141">
        <v>11.25</v>
      </c>
      <c r="I57" s="141">
        <v>0</v>
      </c>
      <c r="J57" s="141">
        <v>0</v>
      </c>
      <c r="K57" s="141">
        <v>0</v>
      </c>
      <c r="M57" s="141">
        <v>0</v>
      </c>
      <c r="N57" s="141">
        <v>0</v>
      </c>
      <c r="O57" s="141">
        <v>0</v>
      </c>
      <c r="P57" s="141">
        <v>0</v>
      </c>
      <c r="Q57" s="141">
        <v>0</v>
      </c>
      <c r="R57" s="141">
        <v>11.25</v>
      </c>
      <c r="S57" s="141">
        <v>0</v>
      </c>
      <c r="T57" s="141">
        <v>0</v>
      </c>
      <c r="U57" s="141">
        <v>0</v>
      </c>
      <c r="V57" s="141">
        <v>0</v>
      </c>
      <c r="W57" s="141">
        <v>0</v>
      </c>
      <c r="X57" s="141">
        <v>0</v>
      </c>
      <c r="Y57" s="141">
        <v>0</v>
      </c>
      <c r="Z57" s="141">
        <v>0</v>
      </c>
      <c r="AA57" s="141">
        <v>0</v>
      </c>
      <c r="AB57" s="141">
        <v>0</v>
      </c>
      <c r="AC57" s="141">
        <v>0</v>
      </c>
      <c r="AD57" s="141">
        <v>0</v>
      </c>
      <c r="AE57" s="141">
        <v>0</v>
      </c>
      <c r="AF57" s="141">
        <v>0</v>
      </c>
      <c r="AG57" s="141">
        <v>0</v>
      </c>
      <c r="AH57" s="141">
        <v>0</v>
      </c>
      <c r="AI57" s="141">
        <v>0</v>
      </c>
      <c r="AJ57" s="141">
        <v>0</v>
      </c>
      <c r="AK57" s="141">
        <v>0</v>
      </c>
      <c r="AL57" s="141">
        <v>0</v>
      </c>
      <c r="AM57" s="141">
        <v>0</v>
      </c>
      <c r="AN57" s="141">
        <v>0</v>
      </c>
      <c r="AO57" s="141">
        <v>0</v>
      </c>
      <c r="AP57" s="141">
        <v>0</v>
      </c>
      <c r="AQ57" s="141">
        <v>0</v>
      </c>
      <c r="AR57" s="141">
        <v>0</v>
      </c>
      <c r="AS57" s="141">
        <v>0</v>
      </c>
      <c r="AT57" s="141">
        <v>0</v>
      </c>
      <c r="AU57" s="141">
        <v>0</v>
      </c>
      <c r="AV57" s="253">
        <v>0</v>
      </c>
      <c r="AW57" s="253">
        <v>0</v>
      </c>
      <c r="AX57" s="141">
        <v>0</v>
      </c>
    </row>
    <row r="58" spans="1:50" ht="20.25" customHeight="1">
      <c r="A58" s="248" t="s">
        <v>206</v>
      </c>
      <c r="B58" s="249" t="s">
        <v>207</v>
      </c>
      <c r="C58" s="249" t="s">
        <v>207</v>
      </c>
      <c r="D58" s="250" t="s">
        <v>198</v>
      </c>
      <c r="E58" s="254" t="s">
        <v>199</v>
      </c>
      <c r="F58" s="251" t="s">
        <v>212</v>
      </c>
      <c r="G58" s="252">
        <v>11.25</v>
      </c>
      <c r="H58" s="141">
        <v>11.25</v>
      </c>
      <c r="I58" s="141">
        <v>0</v>
      </c>
      <c r="J58" s="141">
        <v>0</v>
      </c>
      <c r="K58" s="141">
        <v>0</v>
      </c>
      <c r="M58" s="141">
        <v>11.25</v>
      </c>
      <c r="N58" s="141">
        <v>0</v>
      </c>
      <c r="O58" s="141">
        <v>0</v>
      </c>
      <c r="P58" s="141">
        <v>0</v>
      </c>
      <c r="Q58" s="141">
        <v>0</v>
      </c>
      <c r="R58" s="141">
        <v>0</v>
      </c>
      <c r="S58" s="141">
        <v>0</v>
      </c>
      <c r="T58" s="141">
        <v>0</v>
      </c>
      <c r="U58" s="141">
        <v>0</v>
      </c>
      <c r="V58" s="141">
        <v>0</v>
      </c>
      <c r="W58" s="141">
        <v>0</v>
      </c>
      <c r="X58" s="141">
        <v>0</v>
      </c>
      <c r="Y58" s="141">
        <v>0</v>
      </c>
      <c r="Z58" s="141">
        <v>0</v>
      </c>
      <c r="AA58" s="141">
        <v>0</v>
      </c>
      <c r="AB58" s="141">
        <v>0</v>
      </c>
      <c r="AC58" s="141">
        <v>0</v>
      </c>
      <c r="AD58" s="141">
        <v>0</v>
      </c>
      <c r="AE58" s="141">
        <v>0</v>
      </c>
      <c r="AF58" s="141">
        <v>0</v>
      </c>
      <c r="AG58" s="141">
        <v>0</v>
      </c>
      <c r="AH58" s="141">
        <v>0</v>
      </c>
      <c r="AI58" s="141">
        <v>0</v>
      </c>
      <c r="AJ58" s="141">
        <v>0</v>
      </c>
      <c r="AK58" s="141">
        <v>0</v>
      </c>
      <c r="AL58" s="141">
        <v>0</v>
      </c>
      <c r="AM58" s="141">
        <v>0</v>
      </c>
      <c r="AN58" s="141">
        <v>0</v>
      </c>
      <c r="AO58" s="141">
        <v>0</v>
      </c>
      <c r="AP58" s="141">
        <v>0</v>
      </c>
      <c r="AQ58" s="141">
        <v>0</v>
      </c>
      <c r="AR58" s="141">
        <v>0</v>
      </c>
      <c r="AS58" s="141">
        <v>0</v>
      </c>
      <c r="AT58" s="141">
        <v>0</v>
      </c>
      <c r="AU58" s="141">
        <v>0</v>
      </c>
      <c r="AV58" s="253">
        <v>0</v>
      </c>
      <c r="AW58" s="253">
        <v>0</v>
      </c>
      <c r="AX58" s="141">
        <v>0</v>
      </c>
    </row>
    <row r="59" spans="1:50" ht="20.25" customHeight="1">
      <c r="A59" s="248" t="s">
        <v>213</v>
      </c>
      <c r="B59" s="249" t="s">
        <v>214</v>
      </c>
      <c r="C59" s="249" t="s">
        <v>210</v>
      </c>
      <c r="D59" s="250" t="s">
        <v>198</v>
      </c>
      <c r="E59" s="254" t="s">
        <v>199</v>
      </c>
      <c r="F59" s="251" t="s">
        <v>216</v>
      </c>
      <c r="G59" s="252">
        <v>5.75</v>
      </c>
      <c r="H59" s="141">
        <v>5.75</v>
      </c>
      <c r="I59" s="141">
        <v>0</v>
      </c>
      <c r="J59" s="141">
        <v>0</v>
      </c>
      <c r="K59" s="141">
        <v>0</v>
      </c>
      <c r="M59" s="141">
        <v>0</v>
      </c>
      <c r="N59" s="141">
        <v>5.75</v>
      </c>
      <c r="O59" s="141">
        <v>0</v>
      </c>
      <c r="P59" s="141">
        <v>0</v>
      </c>
      <c r="Q59" s="141">
        <v>0</v>
      </c>
      <c r="R59" s="141">
        <v>0</v>
      </c>
      <c r="S59" s="141">
        <v>0</v>
      </c>
      <c r="T59" s="141">
        <v>0</v>
      </c>
      <c r="U59" s="141">
        <v>0</v>
      </c>
      <c r="V59" s="141">
        <v>0</v>
      </c>
      <c r="W59" s="141">
        <v>0</v>
      </c>
      <c r="X59" s="141">
        <v>0</v>
      </c>
      <c r="Y59" s="141">
        <v>0</v>
      </c>
      <c r="Z59" s="141">
        <v>0</v>
      </c>
      <c r="AA59" s="141">
        <v>0</v>
      </c>
      <c r="AB59" s="141">
        <v>0</v>
      </c>
      <c r="AC59" s="141">
        <v>0</v>
      </c>
      <c r="AD59" s="141">
        <v>0</v>
      </c>
      <c r="AE59" s="141">
        <v>0</v>
      </c>
      <c r="AF59" s="141">
        <v>0</v>
      </c>
      <c r="AG59" s="141">
        <v>0</v>
      </c>
      <c r="AH59" s="141">
        <v>0</v>
      </c>
      <c r="AI59" s="141">
        <v>0</v>
      </c>
      <c r="AJ59" s="141">
        <v>0</v>
      </c>
      <c r="AK59" s="141">
        <v>0</v>
      </c>
      <c r="AL59" s="141">
        <v>0</v>
      </c>
      <c r="AM59" s="141">
        <v>0</v>
      </c>
      <c r="AN59" s="141">
        <v>0</v>
      </c>
      <c r="AO59" s="141">
        <v>0</v>
      </c>
      <c r="AP59" s="141">
        <v>0</v>
      </c>
      <c r="AQ59" s="141">
        <v>0</v>
      </c>
      <c r="AR59" s="141">
        <v>0</v>
      </c>
      <c r="AS59" s="141">
        <v>0</v>
      </c>
      <c r="AT59" s="141">
        <v>0</v>
      </c>
      <c r="AU59" s="141">
        <v>0</v>
      </c>
      <c r="AV59" s="253">
        <v>0</v>
      </c>
      <c r="AW59" s="253">
        <v>0</v>
      </c>
      <c r="AX59" s="141">
        <v>0</v>
      </c>
    </row>
    <row r="60" spans="1:50" ht="20.25" customHeight="1">
      <c r="A60" s="248" t="s">
        <v>217</v>
      </c>
      <c r="B60" s="249" t="s">
        <v>208</v>
      </c>
      <c r="C60" s="249" t="s">
        <v>221</v>
      </c>
      <c r="D60" s="250" t="s">
        <v>198</v>
      </c>
      <c r="E60" s="254" t="s">
        <v>199</v>
      </c>
      <c r="F60" s="251" t="s">
        <v>222</v>
      </c>
      <c r="G60" s="252">
        <v>78.74</v>
      </c>
      <c r="H60" s="141">
        <v>71.81</v>
      </c>
      <c r="I60" s="141">
        <v>28.97</v>
      </c>
      <c r="J60" s="141">
        <v>1.95</v>
      </c>
      <c r="K60" s="141">
        <v>0</v>
      </c>
      <c r="M60" s="141">
        <v>0</v>
      </c>
      <c r="N60" s="141">
        <v>0</v>
      </c>
      <c r="O60" s="141">
        <v>0.25</v>
      </c>
      <c r="P60" s="141">
        <v>0.32</v>
      </c>
      <c r="Q60" s="141">
        <v>0.76</v>
      </c>
      <c r="R60" s="141">
        <v>0</v>
      </c>
      <c r="S60" s="141">
        <v>5.28</v>
      </c>
      <c r="T60" s="141">
        <v>1.73</v>
      </c>
      <c r="U60" s="141">
        <v>6.29</v>
      </c>
      <c r="V60" s="141">
        <v>14.7</v>
      </c>
      <c r="W60" s="141">
        <v>4.33</v>
      </c>
      <c r="X60" s="141">
        <v>4.33</v>
      </c>
      <c r="Y60" s="141">
        <v>0</v>
      </c>
      <c r="Z60" s="141">
        <v>0</v>
      </c>
      <c r="AA60" s="141">
        <v>0</v>
      </c>
      <c r="AB60" s="141">
        <v>2.9</v>
      </c>
      <c r="AC60" s="141">
        <v>0</v>
      </c>
      <c r="AD60" s="141">
        <v>0</v>
      </c>
      <c r="AE60" s="141">
        <v>0</v>
      </c>
      <c r="AF60" s="141">
        <v>0</v>
      </c>
      <c r="AG60" s="141">
        <v>0</v>
      </c>
      <c r="AH60" s="141">
        <v>0</v>
      </c>
      <c r="AI60" s="141">
        <v>0</v>
      </c>
      <c r="AJ60" s="141">
        <v>0</v>
      </c>
      <c r="AK60" s="141">
        <v>0</v>
      </c>
      <c r="AL60" s="141">
        <v>0</v>
      </c>
      <c r="AM60" s="141">
        <v>0</v>
      </c>
      <c r="AN60" s="141">
        <v>6.93</v>
      </c>
      <c r="AO60" s="141">
        <v>4.4</v>
      </c>
      <c r="AP60" s="141">
        <v>1.12</v>
      </c>
      <c r="AQ60" s="141">
        <v>1.41</v>
      </c>
      <c r="AR60" s="141">
        <v>0</v>
      </c>
      <c r="AS60" s="141">
        <v>0</v>
      </c>
      <c r="AT60" s="141">
        <v>0</v>
      </c>
      <c r="AU60" s="141">
        <v>0</v>
      </c>
      <c r="AV60" s="253">
        <v>0</v>
      </c>
      <c r="AW60" s="253">
        <v>0</v>
      </c>
      <c r="AX60" s="141">
        <v>0</v>
      </c>
    </row>
    <row r="61" spans="1:50" ht="20.25" customHeight="1">
      <c r="A61" s="248" t="s">
        <v>217</v>
      </c>
      <c r="B61" s="249" t="s">
        <v>208</v>
      </c>
      <c r="C61" s="249" t="s">
        <v>228</v>
      </c>
      <c r="D61" s="250" t="s">
        <v>198</v>
      </c>
      <c r="E61" s="254" t="s">
        <v>199</v>
      </c>
      <c r="F61" s="251" t="s">
        <v>229</v>
      </c>
      <c r="G61" s="252">
        <v>10</v>
      </c>
      <c r="H61" s="141">
        <v>0</v>
      </c>
      <c r="I61" s="141">
        <v>0</v>
      </c>
      <c r="J61" s="141">
        <v>0</v>
      </c>
      <c r="K61" s="141">
        <v>0</v>
      </c>
      <c r="M61" s="141">
        <v>0</v>
      </c>
      <c r="N61" s="141">
        <v>0</v>
      </c>
      <c r="O61" s="141">
        <v>0</v>
      </c>
      <c r="P61" s="141">
        <v>0</v>
      </c>
      <c r="Q61" s="141">
        <v>0</v>
      </c>
      <c r="R61" s="141">
        <v>0</v>
      </c>
      <c r="S61" s="141">
        <v>0</v>
      </c>
      <c r="T61" s="141">
        <v>0</v>
      </c>
      <c r="U61" s="141">
        <v>0</v>
      </c>
      <c r="V61" s="141">
        <v>0</v>
      </c>
      <c r="W61" s="141">
        <v>0</v>
      </c>
      <c r="X61" s="141">
        <v>0</v>
      </c>
      <c r="Y61" s="141">
        <v>0</v>
      </c>
      <c r="Z61" s="141">
        <v>0</v>
      </c>
      <c r="AA61" s="141">
        <v>0</v>
      </c>
      <c r="AB61" s="141">
        <v>0</v>
      </c>
      <c r="AC61" s="141">
        <v>0</v>
      </c>
      <c r="AD61" s="141">
        <v>0</v>
      </c>
      <c r="AE61" s="141">
        <v>0</v>
      </c>
      <c r="AF61" s="141">
        <v>0</v>
      </c>
      <c r="AG61" s="141">
        <v>0</v>
      </c>
      <c r="AH61" s="141">
        <v>0</v>
      </c>
      <c r="AI61" s="141">
        <v>0</v>
      </c>
      <c r="AJ61" s="141">
        <v>0</v>
      </c>
      <c r="AK61" s="141">
        <v>0</v>
      </c>
      <c r="AL61" s="141">
        <v>0</v>
      </c>
      <c r="AM61" s="141">
        <v>0</v>
      </c>
      <c r="AN61" s="141">
        <v>0</v>
      </c>
      <c r="AO61" s="141">
        <v>0</v>
      </c>
      <c r="AP61" s="141">
        <v>0</v>
      </c>
      <c r="AQ61" s="141">
        <v>0</v>
      </c>
      <c r="AR61" s="141">
        <v>0</v>
      </c>
      <c r="AS61" s="141">
        <v>0</v>
      </c>
      <c r="AT61" s="141">
        <v>0</v>
      </c>
      <c r="AU61" s="141">
        <v>0</v>
      </c>
      <c r="AV61" s="253">
        <v>10</v>
      </c>
      <c r="AW61" s="253">
        <v>0</v>
      </c>
      <c r="AX61" s="141">
        <v>0</v>
      </c>
    </row>
    <row r="62" spans="1:50" ht="20.25" customHeight="1">
      <c r="A62" s="248" t="s">
        <v>240</v>
      </c>
      <c r="B62" s="249" t="s">
        <v>210</v>
      </c>
      <c r="C62" s="249" t="s">
        <v>208</v>
      </c>
      <c r="D62" s="250" t="s">
        <v>198</v>
      </c>
      <c r="E62" s="254" t="s">
        <v>199</v>
      </c>
      <c r="F62" s="251" t="s">
        <v>241</v>
      </c>
      <c r="G62" s="252">
        <v>7.59</v>
      </c>
      <c r="H62" s="141">
        <v>7.59</v>
      </c>
      <c r="I62" s="141">
        <v>0</v>
      </c>
      <c r="J62" s="141">
        <v>0</v>
      </c>
      <c r="K62" s="141">
        <v>0</v>
      </c>
      <c r="M62" s="141">
        <v>0</v>
      </c>
      <c r="N62" s="141">
        <v>0</v>
      </c>
      <c r="O62" s="141">
        <v>0</v>
      </c>
      <c r="P62" s="141">
        <v>0</v>
      </c>
      <c r="Q62" s="141">
        <v>0</v>
      </c>
      <c r="R62" s="141">
        <v>7.59</v>
      </c>
      <c r="S62" s="141">
        <v>0</v>
      </c>
      <c r="T62" s="141">
        <v>0</v>
      </c>
      <c r="U62" s="141">
        <v>0</v>
      </c>
      <c r="V62" s="141">
        <v>0</v>
      </c>
      <c r="W62" s="141">
        <v>0</v>
      </c>
      <c r="X62" s="141">
        <v>0</v>
      </c>
      <c r="Y62" s="141">
        <v>0</v>
      </c>
      <c r="Z62" s="141">
        <v>0</v>
      </c>
      <c r="AA62" s="141">
        <v>0</v>
      </c>
      <c r="AB62" s="141">
        <v>0</v>
      </c>
      <c r="AC62" s="141">
        <v>0</v>
      </c>
      <c r="AD62" s="141">
        <v>0</v>
      </c>
      <c r="AE62" s="141">
        <v>0</v>
      </c>
      <c r="AF62" s="141">
        <v>0</v>
      </c>
      <c r="AG62" s="141">
        <v>0</v>
      </c>
      <c r="AH62" s="141">
        <v>0</v>
      </c>
      <c r="AI62" s="141">
        <v>0</v>
      </c>
      <c r="AJ62" s="141">
        <v>0</v>
      </c>
      <c r="AK62" s="141">
        <v>0</v>
      </c>
      <c r="AL62" s="141">
        <v>0</v>
      </c>
      <c r="AM62" s="141">
        <v>0</v>
      </c>
      <c r="AN62" s="141">
        <v>0</v>
      </c>
      <c r="AO62" s="141">
        <v>0</v>
      </c>
      <c r="AP62" s="141">
        <v>0</v>
      </c>
      <c r="AQ62" s="141">
        <v>0</v>
      </c>
      <c r="AR62" s="141">
        <v>0</v>
      </c>
      <c r="AS62" s="141">
        <v>0</v>
      </c>
      <c r="AT62" s="141">
        <v>0</v>
      </c>
      <c r="AU62" s="141">
        <v>0</v>
      </c>
      <c r="AV62" s="253">
        <v>0</v>
      </c>
      <c r="AW62" s="253">
        <v>0</v>
      </c>
      <c r="AX62" s="141">
        <v>0</v>
      </c>
    </row>
    <row r="63" spans="1:50" ht="20.25" customHeight="1">
      <c r="A63" s="248" t="s">
        <v>206</v>
      </c>
      <c r="B63" s="249" t="s">
        <v>207</v>
      </c>
      <c r="C63" s="249" t="s">
        <v>210</v>
      </c>
      <c r="D63" s="250" t="s">
        <v>200</v>
      </c>
      <c r="E63" s="254" t="s">
        <v>201</v>
      </c>
      <c r="F63" s="251" t="s">
        <v>211</v>
      </c>
      <c r="G63" s="252">
        <v>17.41</v>
      </c>
      <c r="H63" s="141">
        <v>0</v>
      </c>
      <c r="I63" s="141">
        <v>0</v>
      </c>
      <c r="J63" s="141">
        <v>0</v>
      </c>
      <c r="K63" s="141">
        <v>0</v>
      </c>
      <c r="M63" s="141">
        <v>0</v>
      </c>
      <c r="N63" s="141">
        <v>0</v>
      </c>
      <c r="O63" s="141">
        <v>0</v>
      </c>
      <c r="P63" s="141">
        <v>0</v>
      </c>
      <c r="Q63" s="141">
        <v>0</v>
      </c>
      <c r="R63" s="141">
        <v>0</v>
      </c>
      <c r="S63" s="141">
        <v>0</v>
      </c>
      <c r="T63" s="141">
        <v>0</v>
      </c>
      <c r="U63" s="141">
        <v>0</v>
      </c>
      <c r="V63" s="141">
        <v>0</v>
      </c>
      <c r="W63" s="141">
        <v>0</v>
      </c>
      <c r="X63" s="141">
        <v>0</v>
      </c>
      <c r="Y63" s="141">
        <v>0</v>
      </c>
      <c r="Z63" s="141">
        <v>0</v>
      </c>
      <c r="AA63" s="141">
        <v>0</v>
      </c>
      <c r="AB63" s="141">
        <v>0</v>
      </c>
      <c r="AC63" s="141">
        <v>15.87</v>
      </c>
      <c r="AD63" s="141">
        <v>0</v>
      </c>
      <c r="AE63" s="141">
        <v>4.68</v>
      </c>
      <c r="AF63" s="141">
        <v>0</v>
      </c>
      <c r="AG63" s="141">
        <v>6.72</v>
      </c>
      <c r="AH63" s="141">
        <v>0</v>
      </c>
      <c r="AI63" s="141">
        <v>2.36</v>
      </c>
      <c r="AJ63" s="141">
        <v>1.44</v>
      </c>
      <c r="AK63" s="141">
        <v>0</v>
      </c>
      <c r="AL63" s="141">
        <v>0.67</v>
      </c>
      <c r="AM63" s="141">
        <v>0</v>
      </c>
      <c r="AN63" s="141">
        <v>1.54</v>
      </c>
      <c r="AO63" s="141">
        <v>0</v>
      </c>
      <c r="AP63" s="141">
        <v>0</v>
      </c>
      <c r="AQ63" s="141">
        <v>0</v>
      </c>
      <c r="AR63" s="141">
        <v>0</v>
      </c>
      <c r="AS63" s="141">
        <v>1.54</v>
      </c>
      <c r="AT63" s="141">
        <v>0</v>
      </c>
      <c r="AU63" s="141">
        <v>0</v>
      </c>
      <c r="AV63" s="253">
        <v>0</v>
      </c>
      <c r="AW63" s="253">
        <v>0</v>
      </c>
      <c r="AX63" s="141">
        <v>0</v>
      </c>
    </row>
    <row r="64" spans="1:50" ht="20.25" customHeight="1">
      <c r="A64" s="248" t="s">
        <v>206</v>
      </c>
      <c r="B64" s="249" t="s">
        <v>207</v>
      </c>
      <c r="C64" s="249" t="s">
        <v>207</v>
      </c>
      <c r="D64" s="250" t="s">
        <v>200</v>
      </c>
      <c r="E64" s="254" t="s">
        <v>201</v>
      </c>
      <c r="F64" s="251" t="s">
        <v>212</v>
      </c>
      <c r="G64" s="252">
        <v>25.38</v>
      </c>
      <c r="H64" s="141">
        <v>25.38</v>
      </c>
      <c r="I64" s="141">
        <v>0</v>
      </c>
      <c r="J64" s="141">
        <v>0</v>
      </c>
      <c r="K64" s="141">
        <v>0</v>
      </c>
      <c r="M64" s="141">
        <v>25.38</v>
      </c>
      <c r="N64" s="141">
        <v>0</v>
      </c>
      <c r="O64" s="141">
        <v>0</v>
      </c>
      <c r="P64" s="141">
        <v>0</v>
      </c>
      <c r="Q64" s="141">
        <v>0</v>
      </c>
      <c r="R64" s="141">
        <v>0</v>
      </c>
      <c r="S64" s="141">
        <v>0</v>
      </c>
      <c r="T64" s="141">
        <v>0</v>
      </c>
      <c r="U64" s="141">
        <v>0</v>
      </c>
      <c r="V64" s="141">
        <v>0</v>
      </c>
      <c r="W64" s="141">
        <v>0</v>
      </c>
      <c r="X64" s="141">
        <v>0</v>
      </c>
      <c r="Y64" s="141">
        <v>0</v>
      </c>
      <c r="Z64" s="141">
        <v>0</v>
      </c>
      <c r="AA64" s="141">
        <v>0</v>
      </c>
      <c r="AB64" s="141">
        <v>0</v>
      </c>
      <c r="AC64" s="141">
        <v>0</v>
      </c>
      <c r="AD64" s="141">
        <v>0</v>
      </c>
      <c r="AE64" s="141">
        <v>0</v>
      </c>
      <c r="AF64" s="141">
        <v>0</v>
      </c>
      <c r="AG64" s="141">
        <v>0</v>
      </c>
      <c r="AH64" s="141">
        <v>0</v>
      </c>
      <c r="AI64" s="141">
        <v>0</v>
      </c>
      <c r="AJ64" s="141">
        <v>0</v>
      </c>
      <c r="AK64" s="141">
        <v>0</v>
      </c>
      <c r="AL64" s="141">
        <v>0</v>
      </c>
      <c r="AM64" s="141">
        <v>0</v>
      </c>
      <c r="AN64" s="141">
        <v>0</v>
      </c>
      <c r="AO64" s="141">
        <v>0</v>
      </c>
      <c r="AP64" s="141">
        <v>0</v>
      </c>
      <c r="AQ64" s="141">
        <v>0</v>
      </c>
      <c r="AR64" s="141">
        <v>0</v>
      </c>
      <c r="AS64" s="141">
        <v>0</v>
      </c>
      <c r="AT64" s="141">
        <v>0</v>
      </c>
      <c r="AU64" s="141">
        <v>0</v>
      </c>
      <c r="AV64" s="253">
        <v>0</v>
      </c>
      <c r="AW64" s="253">
        <v>0</v>
      </c>
      <c r="AX64" s="141">
        <v>0</v>
      </c>
    </row>
    <row r="65" spans="1:50" ht="20.25" customHeight="1">
      <c r="A65" s="248" t="s">
        <v>213</v>
      </c>
      <c r="B65" s="249" t="s">
        <v>214</v>
      </c>
      <c r="C65" s="249" t="s">
        <v>210</v>
      </c>
      <c r="D65" s="250" t="s">
        <v>200</v>
      </c>
      <c r="E65" s="254" t="s">
        <v>201</v>
      </c>
      <c r="F65" s="251" t="s">
        <v>216</v>
      </c>
      <c r="G65" s="252">
        <v>12.64</v>
      </c>
      <c r="H65" s="141">
        <v>12.64</v>
      </c>
      <c r="I65" s="141">
        <v>0</v>
      </c>
      <c r="J65" s="141">
        <v>0</v>
      </c>
      <c r="K65" s="141">
        <v>0</v>
      </c>
      <c r="M65" s="141">
        <v>0</v>
      </c>
      <c r="N65" s="141">
        <v>12.64</v>
      </c>
      <c r="O65" s="141">
        <v>0</v>
      </c>
      <c r="P65" s="141">
        <v>0</v>
      </c>
      <c r="Q65" s="141">
        <v>0</v>
      </c>
      <c r="R65" s="141">
        <v>0</v>
      </c>
      <c r="S65" s="141">
        <v>0</v>
      </c>
      <c r="T65" s="141">
        <v>0</v>
      </c>
      <c r="U65" s="141">
        <v>0</v>
      </c>
      <c r="V65" s="141">
        <v>0</v>
      </c>
      <c r="W65" s="141">
        <v>0</v>
      </c>
      <c r="X65" s="141">
        <v>0</v>
      </c>
      <c r="Y65" s="141">
        <v>0</v>
      </c>
      <c r="Z65" s="141">
        <v>0</v>
      </c>
      <c r="AA65" s="141">
        <v>0</v>
      </c>
      <c r="AB65" s="141">
        <v>0</v>
      </c>
      <c r="AC65" s="141">
        <v>0</v>
      </c>
      <c r="AD65" s="141">
        <v>0</v>
      </c>
      <c r="AE65" s="141">
        <v>0</v>
      </c>
      <c r="AF65" s="141">
        <v>0</v>
      </c>
      <c r="AG65" s="141">
        <v>0</v>
      </c>
      <c r="AH65" s="141">
        <v>0</v>
      </c>
      <c r="AI65" s="141">
        <v>0</v>
      </c>
      <c r="AJ65" s="141">
        <v>0</v>
      </c>
      <c r="AK65" s="141">
        <v>0</v>
      </c>
      <c r="AL65" s="141">
        <v>0</v>
      </c>
      <c r="AM65" s="141">
        <v>0</v>
      </c>
      <c r="AN65" s="141">
        <v>0</v>
      </c>
      <c r="AO65" s="141">
        <v>0</v>
      </c>
      <c r="AP65" s="141">
        <v>0</v>
      </c>
      <c r="AQ65" s="141">
        <v>0</v>
      </c>
      <c r="AR65" s="141">
        <v>0</v>
      </c>
      <c r="AS65" s="141">
        <v>0</v>
      </c>
      <c r="AT65" s="141">
        <v>0</v>
      </c>
      <c r="AU65" s="141">
        <v>0</v>
      </c>
      <c r="AV65" s="253">
        <v>0</v>
      </c>
      <c r="AW65" s="253">
        <v>0</v>
      </c>
      <c r="AX65" s="141">
        <v>0</v>
      </c>
    </row>
    <row r="66" spans="1:50" ht="20.25" customHeight="1">
      <c r="A66" s="248" t="s">
        <v>217</v>
      </c>
      <c r="B66" s="249" t="s">
        <v>208</v>
      </c>
      <c r="C66" s="249" t="s">
        <v>221</v>
      </c>
      <c r="D66" s="250" t="s">
        <v>200</v>
      </c>
      <c r="E66" s="254" t="s">
        <v>201</v>
      </c>
      <c r="F66" s="251" t="s">
        <v>222</v>
      </c>
      <c r="G66" s="252">
        <v>172.1</v>
      </c>
      <c r="H66" s="141">
        <v>158.79</v>
      </c>
      <c r="I66" s="141">
        <v>74.17</v>
      </c>
      <c r="J66" s="141">
        <v>5.35</v>
      </c>
      <c r="K66" s="141">
        <v>0</v>
      </c>
      <c r="M66" s="141">
        <v>0</v>
      </c>
      <c r="N66" s="141">
        <v>0</v>
      </c>
      <c r="O66" s="141">
        <v>0.56</v>
      </c>
      <c r="P66" s="141">
        <v>0.7</v>
      </c>
      <c r="Q66" s="141">
        <v>1.67</v>
      </c>
      <c r="R66" s="141">
        <v>0</v>
      </c>
      <c r="S66" s="141">
        <v>9.12</v>
      </c>
      <c r="T66" s="141">
        <v>3.22</v>
      </c>
      <c r="U66" s="141">
        <v>11.87</v>
      </c>
      <c r="V66" s="141">
        <v>27.59</v>
      </c>
      <c r="W66" s="141">
        <v>9.76</v>
      </c>
      <c r="X66" s="141">
        <v>9.76</v>
      </c>
      <c r="Y66" s="141">
        <v>0</v>
      </c>
      <c r="Z66" s="141">
        <v>0</v>
      </c>
      <c r="AA66" s="141">
        <v>0</v>
      </c>
      <c r="AB66" s="141">
        <v>5.02</v>
      </c>
      <c r="AC66" s="141">
        <v>0</v>
      </c>
      <c r="AD66" s="141">
        <v>0</v>
      </c>
      <c r="AE66" s="141">
        <v>0</v>
      </c>
      <c r="AF66" s="141">
        <v>0</v>
      </c>
      <c r="AG66" s="141">
        <v>0</v>
      </c>
      <c r="AH66" s="141">
        <v>0</v>
      </c>
      <c r="AI66" s="141">
        <v>0</v>
      </c>
      <c r="AJ66" s="141">
        <v>0</v>
      </c>
      <c r="AK66" s="141">
        <v>0</v>
      </c>
      <c r="AL66" s="141">
        <v>0</v>
      </c>
      <c r="AM66" s="141">
        <v>0</v>
      </c>
      <c r="AN66" s="141">
        <v>13.31</v>
      </c>
      <c r="AO66" s="141">
        <v>7.6</v>
      </c>
      <c r="AP66" s="141">
        <v>2.54</v>
      </c>
      <c r="AQ66" s="141">
        <v>3.17</v>
      </c>
      <c r="AR66" s="141">
        <v>0</v>
      </c>
      <c r="AS66" s="141">
        <v>0</v>
      </c>
      <c r="AT66" s="141">
        <v>0</v>
      </c>
      <c r="AU66" s="141">
        <v>0</v>
      </c>
      <c r="AV66" s="253">
        <v>0</v>
      </c>
      <c r="AW66" s="253">
        <v>0</v>
      </c>
      <c r="AX66" s="141">
        <v>0</v>
      </c>
    </row>
    <row r="67" spans="1:50" ht="20.25" customHeight="1">
      <c r="A67" s="248" t="s">
        <v>217</v>
      </c>
      <c r="B67" s="249" t="s">
        <v>208</v>
      </c>
      <c r="C67" s="249" t="s">
        <v>236</v>
      </c>
      <c r="D67" s="250" t="s">
        <v>200</v>
      </c>
      <c r="E67" s="254" t="s">
        <v>201</v>
      </c>
      <c r="F67" s="251" t="s">
        <v>237</v>
      </c>
      <c r="G67" s="252">
        <v>20</v>
      </c>
      <c r="H67" s="141">
        <v>0</v>
      </c>
      <c r="I67" s="141">
        <v>0</v>
      </c>
      <c r="J67" s="141">
        <v>0</v>
      </c>
      <c r="K67" s="141">
        <v>0</v>
      </c>
      <c r="M67" s="141">
        <v>0</v>
      </c>
      <c r="N67" s="141">
        <v>0</v>
      </c>
      <c r="O67" s="141">
        <v>0</v>
      </c>
      <c r="P67" s="141">
        <v>0</v>
      </c>
      <c r="Q67" s="141">
        <v>0</v>
      </c>
      <c r="R67" s="141">
        <v>0</v>
      </c>
      <c r="S67" s="141">
        <v>0</v>
      </c>
      <c r="T67" s="141">
        <v>0</v>
      </c>
      <c r="U67" s="141">
        <v>0</v>
      </c>
      <c r="V67" s="141">
        <v>0</v>
      </c>
      <c r="W67" s="141">
        <v>0</v>
      </c>
      <c r="X67" s="141">
        <v>0</v>
      </c>
      <c r="Y67" s="141">
        <v>0</v>
      </c>
      <c r="Z67" s="141">
        <v>0</v>
      </c>
      <c r="AA67" s="141">
        <v>0</v>
      </c>
      <c r="AB67" s="141">
        <v>0</v>
      </c>
      <c r="AC67" s="141">
        <v>0</v>
      </c>
      <c r="AD67" s="141">
        <v>0</v>
      </c>
      <c r="AE67" s="141">
        <v>0</v>
      </c>
      <c r="AF67" s="141">
        <v>0</v>
      </c>
      <c r="AG67" s="141">
        <v>0</v>
      </c>
      <c r="AH67" s="141">
        <v>0</v>
      </c>
      <c r="AI67" s="141">
        <v>0</v>
      </c>
      <c r="AJ67" s="141">
        <v>0</v>
      </c>
      <c r="AK67" s="141">
        <v>0</v>
      </c>
      <c r="AL67" s="141">
        <v>0</v>
      </c>
      <c r="AM67" s="141">
        <v>0</v>
      </c>
      <c r="AN67" s="141">
        <v>0</v>
      </c>
      <c r="AO67" s="141">
        <v>0</v>
      </c>
      <c r="AP67" s="141">
        <v>0</v>
      </c>
      <c r="AQ67" s="141">
        <v>0</v>
      </c>
      <c r="AR67" s="141">
        <v>0</v>
      </c>
      <c r="AS67" s="141">
        <v>0</v>
      </c>
      <c r="AT67" s="141">
        <v>0</v>
      </c>
      <c r="AU67" s="141">
        <v>0</v>
      </c>
      <c r="AV67" s="253">
        <v>20</v>
      </c>
      <c r="AW67" s="253">
        <v>0</v>
      </c>
      <c r="AX67" s="141">
        <v>0</v>
      </c>
    </row>
    <row r="68" spans="1:50" ht="20.25" customHeight="1">
      <c r="A68" s="248" t="s">
        <v>240</v>
      </c>
      <c r="B68" s="249" t="s">
        <v>210</v>
      </c>
      <c r="C68" s="249" t="s">
        <v>208</v>
      </c>
      <c r="D68" s="250" t="s">
        <v>200</v>
      </c>
      <c r="E68" s="254" t="s">
        <v>201</v>
      </c>
      <c r="F68" s="251" t="s">
        <v>241</v>
      </c>
      <c r="G68" s="252">
        <v>16.71</v>
      </c>
      <c r="H68" s="141">
        <v>16.71</v>
      </c>
      <c r="I68" s="141">
        <v>0</v>
      </c>
      <c r="J68" s="141">
        <v>0</v>
      </c>
      <c r="K68" s="141">
        <v>0</v>
      </c>
      <c r="M68" s="141">
        <v>0</v>
      </c>
      <c r="N68" s="141">
        <v>0</v>
      </c>
      <c r="O68" s="141">
        <v>0</v>
      </c>
      <c r="P68" s="141">
        <v>0</v>
      </c>
      <c r="Q68" s="141">
        <v>0</v>
      </c>
      <c r="R68" s="141">
        <v>16.71</v>
      </c>
      <c r="S68" s="141">
        <v>0</v>
      </c>
      <c r="T68" s="141">
        <v>0</v>
      </c>
      <c r="U68" s="141">
        <v>0</v>
      </c>
      <c r="V68" s="141">
        <v>0</v>
      </c>
      <c r="W68" s="141">
        <v>0</v>
      </c>
      <c r="X68" s="141">
        <v>0</v>
      </c>
      <c r="Y68" s="141">
        <v>0</v>
      </c>
      <c r="Z68" s="141">
        <v>0</v>
      </c>
      <c r="AA68" s="141">
        <v>0</v>
      </c>
      <c r="AB68" s="141">
        <v>0</v>
      </c>
      <c r="AC68" s="141">
        <v>0</v>
      </c>
      <c r="AD68" s="141">
        <v>0</v>
      </c>
      <c r="AE68" s="141">
        <v>0</v>
      </c>
      <c r="AF68" s="141">
        <v>0</v>
      </c>
      <c r="AG68" s="141">
        <v>0</v>
      </c>
      <c r="AH68" s="141">
        <v>0</v>
      </c>
      <c r="AI68" s="141">
        <v>0</v>
      </c>
      <c r="AJ68" s="141">
        <v>0</v>
      </c>
      <c r="AK68" s="141">
        <v>0</v>
      </c>
      <c r="AL68" s="141">
        <v>0</v>
      </c>
      <c r="AM68" s="141">
        <v>0</v>
      </c>
      <c r="AN68" s="141">
        <v>0</v>
      </c>
      <c r="AO68" s="141">
        <v>0</v>
      </c>
      <c r="AP68" s="141">
        <v>0</v>
      </c>
      <c r="AQ68" s="141">
        <v>0</v>
      </c>
      <c r="AR68" s="141">
        <v>0</v>
      </c>
      <c r="AS68" s="141">
        <v>0</v>
      </c>
      <c r="AT68" s="141">
        <v>0</v>
      </c>
      <c r="AU68" s="141">
        <v>0</v>
      </c>
      <c r="AV68" s="253">
        <v>0</v>
      </c>
      <c r="AW68" s="253">
        <v>0</v>
      </c>
      <c r="AX68" s="141">
        <v>0</v>
      </c>
    </row>
  </sheetData>
  <sheetProtection formatCells="0" formatColumns="0" formatRows="0"/>
  <mergeCells count="53">
    <mergeCell ref="AV4:AX4"/>
    <mergeCell ref="F4:F6"/>
    <mergeCell ref="G4:G6"/>
    <mergeCell ref="L5:L6"/>
    <mergeCell ref="M5:M6"/>
    <mergeCell ref="Y5:Y6"/>
    <mergeCell ref="AL5:AL6"/>
    <mergeCell ref="AO5:AO6"/>
    <mergeCell ref="AJ5:AJ6"/>
    <mergeCell ref="AX5:AX6"/>
    <mergeCell ref="AV5:AV6"/>
    <mergeCell ref="AW5:AW6"/>
    <mergeCell ref="Z5:Z6"/>
    <mergeCell ref="AA5:AA6"/>
    <mergeCell ref="AK5:AK6"/>
    <mergeCell ref="AI5:AI6"/>
    <mergeCell ref="AP5:AP6"/>
    <mergeCell ref="AU5:AU6"/>
    <mergeCell ref="AQ5:AQ6"/>
    <mergeCell ref="AR5:AR6"/>
    <mergeCell ref="AN4:AU4"/>
    <mergeCell ref="A5:A6"/>
    <mergeCell ref="B5:B6"/>
    <mergeCell ref="C5:C6"/>
    <mergeCell ref="D4:D6"/>
    <mergeCell ref="N5:N6"/>
    <mergeCell ref="E4:E6"/>
    <mergeCell ref="V5:V6"/>
    <mergeCell ref="AE5:AE6"/>
    <mergeCell ref="AC5:AC6"/>
    <mergeCell ref="R5:R6"/>
    <mergeCell ref="O5:O6"/>
    <mergeCell ref="W5:W6"/>
    <mergeCell ref="P5:P6"/>
    <mergeCell ref="Q5:Q6"/>
    <mergeCell ref="U5:U6"/>
    <mergeCell ref="T5:T6"/>
    <mergeCell ref="S5:S6"/>
    <mergeCell ref="A4:C4"/>
    <mergeCell ref="J5:J6"/>
    <mergeCell ref="K5:K6"/>
    <mergeCell ref="I5:I6"/>
    <mergeCell ref="H5:H6"/>
    <mergeCell ref="AH5:AH6"/>
    <mergeCell ref="AD5:AD6"/>
    <mergeCell ref="AF5:AF6"/>
    <mergeCell ref="X5:X6"/>
    <mergeCell ref="AG5:AG6"/>
    <mergeCell ref="AB5:AB6"/>
    <mergeCell ref="AT5:AT6"/>
    <mergeCell ref="AM5:AM6"/>
    <mergeCell ref="AN5:AN6"/>
    <mergeCell ref="AS5:AS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showGridLines="0" showZeros="0" workbookViewId="0" topLeftCell="A1">
      <selection activeCell="A1" sqref="A1"/>
    </sheetView>
  </sheetViews>
  <sheetFormatPr defaultColWidth="7.00390625" defaultRowHeight="14.25"/>
  <cols>
    <col min="1" max="1" width="25.25390625" style="169" customWidth="1"/>
    <col min="2" max="2" width="10.125" style="169" customWidth="1"/>
    <col min="3" max="3" width="14.75390625" style="169" customWidth="1"/>
    <col min="4" max="4" width="9.25390625" style="169" customWidth="1"/>
    <col min="5" max="16384" width="7.00390625" style="169" customWidth="1"/>
  </cols>
  <sheetData>
    <row r="1" ht="18.75" customHeight="1"/>
    <row r="2" spans="1:4" ht="22.5" customHeight="1">
      <c r="A2" s="170" t="s">
        <v>181</v>
      </c>
      <c r="B2" s="170"/>
      <c r="C2" s="170"/>
      <c r="D2" s="170"/>
    </row>
    <row r="3" spans="1:4" ht="13.5" customHeight="1">
      <c r="A3" s="184"/>
      <c r="B3" s="184"/>
      <c r="C3"/>
      <c r="D3" s="171" t="s">
        <v>1</v>
      </c>
    </row>
    <row r="4" spans="1:4" ht="79.5" customHeight="1">
      <c r="A4" s="175" t="s">
        <v>171</v>
      </c>
      <c r="B4" s="176" t="s">
        <v>172</v>
      </c>
      <c r="C4" s="177" t="s">
        <v>180</v>
      </c>
      <c r="D4" s="178" t="s">
        <v>173</v>
      </c>
    </row>
    <row r="5" spans="1:4" s="258" customFormat="1" ht="32.25" customHeight="1">
      <c r="A5" s="256" t="s">
        <v>176</v>
      </c>
      <c r="B5" s="172"/>
      <c r="C5" s="257">
        <v>10.5</v>
      </c>
      <c r="D5" s="181"/>
    </row>
    <row r="6" spans="1:4" s="258" customFormat="1" ht="33.75" customHeight="1">
      <c r="A6" s="259" t="s">
        <v>177</v>
      </c>
      <c r="B6" s="174"/>
      <c r="C6" s="260">
        <v>0</v>
      </c>
      <c r="D6" s="180"/>
    </row>
    <row r="7" spans="1:4" s="258" customFormat="1" ht="30" customHeight="1">
      <c r="A7" s="259" t="s">
        <v>174</v>
      </c>
      <c r="B7" s="173"/>
      <c r="C7" s="261">
        <v>0</v>
      </c>
      <c r="D7" s="173"/>
    </row>
    <row r="8" spans="1:4" s="258" customFormat="1" ht="29.25" customHeight="1">
      <c r="A8" s="259" t="s">
        <v>178</v>
      </c>
      <c r="B8" s="173"/>
      <c r="C8" s="262">
        <v>10.5</v>
      </c>
      <c r="D8" s="173"/>
    </row>
    <row r="9" spans="1:4" s="258" customFormat="1" ht="28.5" customHeight="1">
      <c r="A9" s="259" t="s">
        <v>175</v>
      </c>
      <c r="B9" s="173"/>
      <c r="C9" s="261">
        <v>10.5</v>
      </c>
      <c r="D9" s="173"/>
    </row>
    <row r="10" spans="1:4" s="258" customFormat="1" ht="32.25" customHeight="1">
      <c r="A10" s="259" t="s">
        <v>179</v>
      </c>
      <c r="B10" s="173"/>
      <c r="C10" s="261">
        <v>0</v>
      </c>
      <c r="D10" s="173"/>
    </row>
    <row r="11" ht="11.25">
      <c r="A11" s="179"/>
    </row>
  </sheetData>
  <sheetProtection formatCells="0" formatColumns="0" formatRows="0"/>
  <printOptions/>
  <pageMargins left="0.75" right="0.75" top="1" bottom="1" header="0.5111111111111111" footer="0.5111111111111111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8"/>
  <sheetViews>
    <sheetView showGridLines="0" workbookViewId="0" topLeftCell="A1">
      <selection activeCell="E19" sqref="E19"/>
    </sheetView>
  </sheetViews>
  <sheetFormatPr defaultColWidth="6.875" defaultRowHeight="12.75" customHeight="1"/>
  <cols>
    <col min="1" max="3" width="4.75390625" style="148" customWidth="1"/>
    <col min="4" max="4" width="8.75390625" style="148" customWidth="1"/>
    <col min="5" max="5" width="14.125" style="148" customWidth="1"/>
    <col min="6" max="6" width="24.125" style="148" customWidth="1"/>
    <col min="7" max="7" width="10.375" style="148" customWidth="1"/>
    <col min="8" max="8" width="8.875" style="148" customWidth="1"/>
    <col min="9" max="9" width="7.875" style="148" customWidth="1"/>
    <col min="10" max="10" width="6.25390625" style="148" customWidth="1"/>
    <col min="11" max="11" width="6.125" style="148" customWidth="1"/>
    <col min="12" max="12" width="6.875" style="148" hidden="1" customWidth="1"/>
    <col min="13" max="13" width="6.375" style="148" customWidth="1"/>
    <col min="14" max="14" width="6.875" style="148" customWidth="1"/>
    <col min="15" max="15" width="5.00390625" style="148" customWidth="1"/>
    <col min="16" max="16" width="5.25390625" style="148" customWidth="1"/>
    <col min="17" max="17" width="5.50390625" style="148" customWidth="1"/>
    <col min="18" max="22" width="6.25390625" style="148" customWidth="1"/>
    <col min="23" max="23" width="5.125" style="148" customWidth="1"/>
    <col min="24" max="27" width="5.00390625" style="148" customWidth="1"/>
    <col min="28" max="28" width="6.625" style="148" customWidth="1"/>
    <col min="29" max="29" width="6.375" style="148" customWidth="1"/>
    <col min="30" max="30" width="4.625" style="148" customWidth="1"/>
    <col min="31" max="31" width="5.25390625" style="148" customWidth="1"/>
    <col min="32" max="34" width="5.125" style="148" customWidth="1"/>
    <col min="35" max="35" width="5.25390625" style="148" customWidth="1"/>
    <col min="36" max="36" width="6.875" style="148" customWidth="1"/>
    <col min="37" max="39" width="5.625" style="148" customWidth="1"/>
    <col min="40" max="40" width="7.625" style="148" customWidth="1"/>
    <col min="41" max="47" width="5.75390625" style="148" customWidth="1"/>
    <col min="48" max="49" width="9.75390625" style="148" customWidth="1"/>
    <col min="50" max="50" width="8.875" style="148" customWidth="1"/>
    <col min="51" max="56" width="6.875" style="148" customWidth="1"/>
    <col min="57" max="16384" width="6.875" style="148" customWidth="1"/>
  </cols>
  <sheetData>
    <row r="1" spans="1:50" ht="25.5" customHeight="1">
      <c r="A1" s="144"/>
      <c r="B1" s="144"/>
      <c r="C1" s="145"/>
      <c r="D1" s="145"/>
      <c r="E1" s="145"/>
      <c r="F1" s="146"/>
      <c r="G1" s="147"/>
      <c r="AX1" s="149"/>
    </row>
    <row r="2" spans="1:50" ht="25.5" customHeight="1">
      <c r="A2" s="150" t="s">
        <v>320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</row>
    <row r="3" spans="1:50" ht="25.5" customHeight="1">
      <c r="A3" s="151"/>
      <c r="B3" s="151"/>
      <c r="C3" s="151"/>
      <c r="D3" s="152"/>
      <c r="E3" s="153"/>
      <c r="F3" s="154"/>
      <c r="G3" s="147"/>
      <c r="H3" s="155"/>
      <c r="I3" s="155"/>
      <c r="Q3" s="155"/>
      <c r="AC3" s="155"/>
      <c r="AD3" s="155"/>
      <c r="AJ3" s="155"/>
      <c r="AX3" s="156" t="s">
        <v>1</v>
      </c>
    </row>
    <row r="4" spans="1:50" ht="25.5" customHeight="1">
      <c r="A4" s="318" t="s">
        <v>57</v>
      </c>
      <c r="B4" s="318"/>
      <c r="C4" s="318"/>
      <c r="D4" s="329" t="s">
        <v>58</v>
      </c>
      <c r="E4" s="329" t="s">
        <v>43</v>
      </c>
      <c r="F4" s="329" t="s">
        <v>321</v>
      </c>
      <c r="G4" s="330" t="s">
        <v>107</v>
      </c>
      <c r="H4" s="158" t="s">
        <v>109</v>
      </c>
      <c r="I4" s="159"/>
      <c r="J4" s="159"/>
      <c r="K4" s="159"/>
      <c r="L4" s="159"/>
      <c r="M4" s="159"/>
      <c r="N4" s="159"/>
      <c r="O4" s="159"/>
      <c r="P4" s="160"/>
      <c r="Q4" s="160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8" t="s">
        <v>110</v>
      </c>
      <c r="AD4" s="159"/>
      <c r="AE4" s="159"/>
      <c r="AF4" s="161"/>
      <c r="AG4" s="161"/>
      <c r="AH4" s="161"/>
      <c r="AI4" s="161"/>
      <c r="AJ4" s="161"/>
      <c r="AK4" s="161"/>
      <c r="AL4" s="161"/>
      <c r="AM4" s="161"/>
      <c r="AN4" s="318" t="s">
        <v>111</v>
      </c>
      <c r="AO4" s="318"/>
      <c r="AP4" s="318"/>
      <c r="AQ4" s="318"/>
      <c r="AR4" s="318"/>
      <c r="AS4" s="318"/>
      <c r="AT4" s="318"/>
      <c r="AU4" s="318"/>
      <c r="AV4" s="330" t="s">
        <v>322</v>
      </c>
      <c r="AW4" s="333"/>
      <c r="AX4" s="334"/>
    </row>
    <row r="5" spans="1:50" ht="25.5" customHeight="1">
      <c r="A5" s="335" t="s">
        <v>59</v>
      </c>
      <c r="B5" s="336" t="s">
        <v>60</v>
      </c>
      <c r="C5" s="336" t="s">
        <v>61</v>
      </c>
      <c r="D5" s="329"/>
      <c r="E5" s="329"/>
      <c r="F5" s="329"/>
      <c r="G5" s="329"/>
      <c r="H5" s="321" t="s">
        <v>128</v>
      </c>
      <c r="I5" s="320" t="s">
        <v>323</v>
      </c>
      <c r="J5" s="321" t="s">
        <v>129</v>
      </c>
      <c r="K5" s="331" t="s">
        <v>130</v>
      </c>
      <c r="L5" s="321"/>
      <c r="M5" s="321" t="s">
        <v>324</v>
      </c>
      <c r="N5" s="319" t="s">
        <v>325</v>
      </c>
      <c r="O5" s="320" t="s">
        <v>326</v>
      </c>
      <c r="P5" s="322" t="s">
        <v>327</v>
      </c>
      <c r="Q5" s="324" t="s">
        <v>328</v>
      </c>
      <c r="R5" s="327" t="s">
        <v>329</v>
      </c>
      <c r="S5" s="320" t="s">
        <v>330</v>
      </c>
      <c r="T5" s="320" t="s">
        <v>331</v>
      </c>
      <c r="U5" s="321" t="s">
        <v>332</v>
      </c>
      <c r="V5" s="321" t="s">
        <v>333</v>
      </c>
      <c r="W5" s="321" t="s">
        <v>334</v>
      </c>
      <c r="X5" s="321" t="s">
        <v>335</v>
      </c>
      <c r="Y5" s="321" t="s">
        <v>336</v>
      </c>
      <c r="Z5" s="320" t="s">
        <v>337</v>
      </c>
      <c r="AA5" s="320" t="s">
        <v>338</v>
      </c>
      <c r="AB5" s="321" t="s">
        <v>131</v>
      </c>
      <c r="AC5" s="321" t="s">
        <v>128</v>
      </c>
      <c r="AD5" s="321" t="s">
        <v>132</v>
      </c>
      <c r="AE5" s="321" t="s">
        <v>133</v>
      </c>
      <c r="AF5" s="326" t="s">
        <v>339</v>
      </c>
      <c r="AG5" s="326" t="s">
        <v>340</v>
      </c>
      <c r="AH5" s="326" t="s">
        <v>341</v>
      </c>
      <c r="AI5" s="326" t="s">
        <v>342</v>
      </c>
      <c r="AJ5" s="320" t="s">
        <v>343</v>
      </c>
      <c r="AK5" s="329" t="s">
        <v>134</v>
      </c>
      <c r="AL5" s="338" t="s">
        <v>344</v>
      </c>
      <c r="AM5" s="329" t="s">
        <v>135</v>
      </c>
      <c r="AN5" s="329" t="s">
        <v>6</v>
      </c>
      <c r="AO5" s="329" t="s">
        <v>345</v>
      </c>
      <c r="AP5" s="329" t="s">
        <v>136</v>
      </c>
      <c r="AQ5" s="329" t="s">
        <v>137</v>
      </c>
      <c r="AR5" s="329" t="s">
        <v>138</v>
      </c>
      <c r="AS5" s="337" t="s">
        <v>139</v>
      </c>
      <c r="AT5" s="337" t="s">
        <v>346</v>
      </c>
      <c r="AU5" s="337" t="s">
        <v>347</v>
      </c>
      <c r="AV5" s="338" t="s">
        <v>348</v>
      </c>
      <c r="AW5" s="338" t="s">
        <v>349</v>
      </c>
      <c r="AX5" s="338" t="s">
        <v>140</v>
      </c>
    </row>
    <row r="6" spans="1:52" ht="49.5" customHeight="1">
      <c r="A6" s="335"/>
      <c r="B6" s="336"/>
      <c r="C6" s="336"/>
      <c r="D6" s="329"/>
      <c r="E6" s="329"/>
      <c r="F6" s="329"/>
      <c r="G6" s="329"/>
      <c r="H6" s="326"/>
      <c r="I6" s="321"/>
      <c r="J6" s="326"/>
      <c r="K6" s="332"/>
      <c r="L6" s="326"/>
      <c r="M6" s="321"/>
      <c r="N6" s="319"/>
      <c r="O6" s="321"/>
      <c r="P6" s="323"/>
      <c r="Q6" s="325"/>
      <c r="R6" s="328"/>
      <c r="S6" s="321"/>
      <c r="T6" s="321"/>
      <c r="U6" s="326"/>
      <c r="V6" s="326"/>
      <c r="W6" s="326"/>
      <c r="X6" s="326"/>
      <c r="Y6" s="326"/>
      <c r="Z6" s="321"/>
      <c r="AA6" s="321"/>
      <c r="AB6" s="326"/>
      <c r="AC6" s="326"/>
      <c r="AD6" s="326"/>
      <c r="AE6" s="326"/>
      <c r="AF6" s="320"/>
      <c r="AG6" s="320"/>
      <c r="AH6" s="320"/>
      <c r="AI6" s="320"/>
      <c r="AJ6" s="321"/>
      <c r="AK6" s="329"/>
      <c r="AL6" s="339"/>
      <c r="AM6" s="329"/>
      <c r="AN6" s="329"/>
      <c r="AO6" s="329"/>
      <c r="AP6" s="329"/>
      <c r="AQ6" s="329"/>
      <c r="AR6" s="329"/>
      <c r="AS6" s="337"/>
      <c r="AT6" s="337"/>
      <c r="AU6" s="337"/>
      <c r="AV6" s="339"/>
      <c r="AW6" s="339"/>
      <c r="AX6" s="339"/>
      <c r="AY6" s="155"/>
      <c r="AZ6" s="155"/>
    </row>
    <row r="7" spans="1:51" ht="20.25" customHeight="1">
      <c r="A7" s="162" t="s">
        <v>62</v>
      </c>
      <c r="B7" s="163" t="s">
        <v>62</v>
      </c>
      <c r="C7" s="163" t="s">
        <v>62</v>
      </c>
      <c r="D7" s="163" t="s">
        <v>62</v>
      </c>
      <c r="E7" s="163" t="s">
        <v>62</v>
      </c>
      <c r="F7" s="157" t="s">
        <v>62</v>
      </c>
      <c r="G7" s="164">
        <v>1</v>
      </c>
      <c r="H7" s="164">
        <v>2</v>
      </c>
      <c r="I7" s="164">
        <v>3</v>
      </c>
      <c r="J7" s="164">
        <v>4</v>
      </c>
      <c r="K7" s="164">
        <v>5</v>
      </c>
      <c r="L7" s="164">
        <v>6</v>
      </c>
      <c r="M7" s="164">
        <v>7</v>
      </c>
      <c r="N7" s="164">
        <v>8</v>
      </c>
      <c r="O7" s="164">
        <v>9</v>
      </c>
      <c r="P7" s="164">
        <v>10</v>
      </c>
      <c r="Q7" s="164">
        <v>11</v>
      </c>
      <c r="R7" s="164">
        <v>12</v>
      </c>
      <c r="S7" s="164">
        <v>13</v>
      </c>
      <c r="T7" s="164">
        <v>14</v>
      </c>
      <c r="U7" s="164">
        <v>15</v>
      </c>
      <c r="V7" s="164">
        <v>16</v>
      </c>
      <c r="W7" s="164">
        <v>17</v>
      </c>
      <c r="X7" s="164">
        <v>18</v>
      </c>
      <c r="Y7" s="164">
        <v>19</v>
      </c>
      <c r="Z7" s="164">
        <v>20</v>
      </c>
      <c r="AA7" s="164">
        <v>21</v>
      </c>
      <c r="AB7" s="164">
        <v>22</v>
      </c>
      <c r="AC7" s="164">
        <v>23</v>
      </c>
      <c r="AD7" s="164">
        <v>24</v>
      </c>
      <c r="AE7" s="164">
        <v>25</v>
      </c>
      <c r="AF7" s="164">
        <v>26</v>
      </c>
      <c r="AG7" s="164">
        <v>27</v>
      </c>
      <c r="AH7" s="164">
        <v>28</v>
      </c>
      <c r="AI7" s="164">
        <v>29</v>
      </c>
      <c r="AJ7" s="164">
        <v>30</v>
      </c>
      <c r="AK7" s="164">
        <v>31</v>
      </c>
      <c r="AL7" s="164">
        <v>32</v>
      </c>
      <c r="AM7" s="164">
        <v>33</v>
      </c>
      <c r="AN7" s="164">
        <v>34</v>
      </c>
      <c r="AO7" s="164">
        <v>35</v>
      </c>
      <c r="AP7" s="164">
        <v>36</v>
      </c>
      <c r="AQ7" s="164">
        <v>37</v>
      </c>
      <c r="AR7" s="164">
        <v>38</v>
      </c>
      <c r="AS7" s="164">
        <v>39</v>
      </c>
      <c r="AT7" s="164">
        <v>40</v>
      </c>
      <c r="AU7" s="164">
        <v>41</v>
      </c>
      <c r="AV7" s="164">
        <v>42</v>
      </c>
      <c r="AW7" s="164">
        <v>43</v>
      </c>
      <c r="AX7" s="164">
        <v>44</v>
      </c>
      <c r="AY7" s="155"/>
    </row>
    <row r="8" spans="1:52" s="167" customFormat="1" ht="20.25" customHeight="1">
      <c r="A8" s="263"/>
      <c r="B8" s="264"/>
      <c r="C8" s="264"/>
      <c r="D8" s="265"/>
      <c r="E8" s="266"/>
      <c r="F8" s="267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268"/>
      <c r="AW8" s="268"/>
      <c r="AX8" s="165"/>
      <c r="AY8" s="166"/>
      <c r="AZ8" s="166"/>
    </row>
  </sheetData>
  <sheetProtection formatCells="0" formatColumns="0" formatRows="0"/>
  <mergeCells count="53">
    <mergeCell ref="AX5:AX6"/>
    <mergeCell ref="AP5:AP6"/>
    <mergeCell ref="AQ5:AQ6"/>
    <mergeCell ref="AR5:AR6"/>
    <mergeCell ref="AS5:AS6"/>
    <mergeCell ref="AV5:AV6"/>
    <mergeCell ref="AW5:AW6"/>
    <mergeCell ref="AM5:AM6"/>
    <mergeCell ref="AJ5:AJ6"/>
    <mergeCell ref="AK5:AK6"/>
    <mergeCell ref="AU5:AU6"/>
    <mergeCell ref="AN5:AN6"/>
    <mergeCell ref="AO5:AO6"/>
    <mergeCell ref="AT5:AT6"/>
    <mergeCell ref="AL5:AL6"/>
    <mergeCell ref="AG5:AG6"/>
    <mergeCell ref="AH5:AH6"/>
    <mergeCell ref="AI5:AI6"/>
    <mergeCell ref="Z5:Z6"/>
    <mergeCell ref="AA5:AA6"/>
    <mergeCell ref="AB5:AB6"/>
    <mergeCell ref="AC5:AC6"/>
    <mergeCell ref="W5:W6"/>
    <mergeCell ref="X5:X6"/>
    <mergeCell ref="Y5:Y6"/>
    <mergeCell ref="AF5:AF6"/>
    <mergeCell ref="AV4:AX4"/>
    <mergeCell ref="A5:A6"/>
    <mergeCell ref="B5:B6"/>
    <mergeCell ref="C5:C6"/>
    <mergeCell ref="H5:H6"/>
    <mergeCell ref="I5:I6"/>
    <mergeCell ref="S5:S6"/>
    <mergeCell ref="A4:C4"/>
    <mergeCell ref="D4:D6"/>
    <mergeCell ref="E4:E6"/>
    <mergeCell ref="M5:M6"/>
    <mergeCell ref="R5:R6"/>
    <mergeCell ref="F4:F6"/>
    <mergeCell ref="G4:G6"/>
    <mergeCell ref="J5:J6"/>
    <mergeCell ref="K5:K6"/>
    <mergeCell ref="L5:L6"/>
    <mergeCell ref="AN4:AU4"/>
    <mergeCell ref="N5:N6"/>
    <mergeCell ref="O5:O6"/>
    <mergeCell ref="P5:P6"/>
    <mergeCell ref="Q5:Q6"/>
    <mergeCell ref="AD5:AD6"/>
    <mergeCell ref="AE5:AE6"/>
    <mergeCell ref="T5:T6"/>
    <mergeCell ref="U5:U6"/>
    <mergeCell ref="V5:V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lyczxxzx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lycz</dc:creator>
  <cp:keywords/>
  <dc:description/>
  <cp:lastModifiedBy>微软用户</cp:lastModifiedBy>
  <dcterms:created xsi:type="dcterms:W3CDTF">2018-01-24T04:28:18Z</dcterms:created>
  <dcterms:modified xsi:type="dcterms:W3CDTF">2018-01-30T06:43:03Z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398354</vt:i4>
  </property>
</Properties>
</file>