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20" windowHeight="8100" activeTab="1"/>
  </bookViews>
  <sheets>
    <sheet name="表一  总表" sheetId="1" r:id="rId1"/>
    <sheet name="表二  支出总表" sheetId="2" r:id="rId2"/>
    <sheet name="表三  财政纳入预算项目简表（按单位）" sheetId="3" r:id="rId3"/>
  </sheets>
  <definedNames>
    <definedName name="_xlnm.Print_Area" localSheetId="2">'表三  财政纳入预算项目简表（按单位）'!$A$1:$S$7</definedName>
    <definedName name="_xlnm.Print_Titles" localSheetId="1">'表二  支出总表'!$3:$5</definedName>
  </definedNames>
  <calcPr fullCalcOnLoad="1"/>
</workbook>
</file>

<file path=xl/sharedStrings.xml><?xml version="1.0" encoding="utf-8"?>
<sst xmlns="http://schemas.openxmlformats.org/spreadsheetml/2006/main" count="447" uniqueCount="152">
  <si>
    <t xml:space="preserve"> 部门2016年收支预算总表</t>
  </si>
  <si>
    <t>单位：万元</t>
  </si>
  <si>
    <t>收                          入</t>
  </si>
  <si>
    <t>支                        出</t>
  </si>
  <si>
    <t>项      目</t>
  </si>
  <si>
    <t>金　额</t>
  </si>
  <si>
    <t>2016年预算</t>
  </si>
  <si>
    <t>合计</t>
  </si>
  <si>
    <t>财政一般拨款</t>
  </si>
  <si>
    <t>缴入国库的行政事业性收费</t>
  </si>
  <si>
    <t>国有资源（资产）有偿使用收入</t>
  </si>
  <si>
    <t>专项收入</t>
  </si>
  <si>
    <t>政府性基金收入</t>
  </si>
  <si>
    <t>教育收费</t>
  </si>
  <si>
    <t>代管资金</t>
  </si>
  <si>
    <t>一般性转移支付</t>
  </si>
  <si>
    <t>专项转移支付</t>
  </si>
  <si>
    <t>单位间转移收入</t>
  </si>
  <si>
    <t>部门结余结转资金</t>
  </si>
  <si>
    <t>罚没收入</t>
  </si>
  <si>
    <t>其他收入</t>
  </si>
  <si>
    <t>一、财政一般拨款</t>
  </si>
  <si>
    <t>一、基本支出</t>
  </si>
  <si>
    <t>二、缴入国库的行政事业性收费</t>
  </si>
  <si>
    <t>1、工资福利支出</t>
  </si>
  <si>
    <t>三、国有资源（资产）有偿使用</t>
  </si>
  <si>
    <t>2、商品和服务支出</t>
  </si>
  <si>
    <t>四、专项收入</t>
  </si>
  <si>
    <t>3、对个人和家庭的补助</t>
  </si>
  <si>
    <t>五、政府性基金收入</t>
  </si>
  <si>
    <t>二、项目支出</t>
  </si>
  <si>
    <t>六、财政专户收入</t>
  </si>
  <si>
    <t>1、基本建设支出</t>
  </si>
  <si>
    <t>七、上级提前告知转移支付</t>
  </si>
  <si>
    <t>2、生产建设和事业发展专项支出</t>
  </si>
  <si>
    <t>八、单位间转移收入</t>
  </si>
  <si>
    <t>3、其他支出</t>
  </si>
  <si>
    <t>九、其他收入</t>
  </si>
  <si>
    <t>十、部门结余结转资金</t>
  </si>
  <si>
    <t>十一、罚没收入</t>
  </si>
  <si>
    <t>本  年  收  入  合  计</t>
  </si>
  <si>
    <t>本  年  支  出  合  计</t>
  </si>
  <si>
    <t>部门2016年支出总表</t>
  </si>
  <si>
    <t>科目编码</t>
  </si>
  <si>
    <t>单位（科目名称）</t>
  </si>
  <si>
    <t>总  计</t>
  </si>
  <si>
    <t>基本支出</t>
  </si>
  <si>
    <t>项目支出</t>
  </si>
  <si>
    <t>类</t>
  </si>
  <si>
    <t>款</t>
  </si>
  <si>
    <t>项</t>
  </si>
  <si>
    <t>工资福利支出</t>
  </si>
  <si>
    <t>商品和服务支出</t>
  </si>
  <si>
    <t>对个人和家庭的补助</t>
  </si>
  <si>
    <t>**</t>
  </si>
  <si>
    <t>部门2016年财政纳入预算项目简表</t>
  </si>
  <si>
    <t>单位名称</t>
  </si>
  <si>
    <t>项目名称</t>
  </si>
  <si>
    <t>资     金     来     源</t>
  </si>
  <si>
    <t>财政专户管理</t>
  </si>
  <si>
    <t>上级提前告知</t>
  </si>
  <si>
    <t>201</t>
  </si>
  <si>
    <t>01</t>
  </si>
  <si>
    <t>02</t>
  </si>
  <si>
    <t>207</t>
  </si>
  <si>
    <t>03</t>
  </si>
  <si>
    <t>08</t>
  </si>
  <si>
    <t>04</t>
  </si>
  <si>
    <t>05</t>
  </si>
  <si>
    <t>07</t>
  </si>
  <si>
    <t>11</t>
  </si>
  <si>
    <t>13</t>
  </si>
  <si>
    <t>29</t>
  </si>
  <si>
    <t>203</t>
  </si>
  <si>
    <t>06</t>
  </si>
  <si>
    <t>204</t>
  </si>
  <si>
    <t>206</t>
  </si>
  <si>
    <t>99</t>
  </si>
  <si>
    <t>208</t>
  </si>
  <si>
    <t>10</t>
  </si>
  <si>
    <t>20</t>
  </si>
  <si>
    <t>210</t>
  </si>
  <si>
    <t>17</t>
  </si>
  <si>
    <t>211</t>
  </si>
  <si>
    <t>212</t>
  </si>
  <si>
    <t>213</t>
  </si>
  <si>
    <t>21</t>
  </si>
  <si>
    <t>42</t>
  </si>
  <si>
    <t>35</t>
  </si>
  <si>
    <t>215</t>
  </si>
  <si>
    <t>221</t>
  </si>
  <si>
    <t xml:space="preserve">    人大会议</t>
  </si>
  <si>
    <t xml:space="preserve">    行政运行</t>
  </si>
  <si>
    <t xml:space="preserve">    一般行政管理事务</t>
  </si>
  <si>
    <t xml:space="preserve">    信访事务</t>
  </si>
  <si>
    <t xml:space="preserve">    专项普查活动</t>
  </si>
  <si>
    <t xml:space="preserve">    招商引资</t>
  </si>
  <si>
    <t xml:space="preserve">    兵役征集</t>
  </si>
  <si>
    <t xml:space="preserve">    基层司法业务</t>
  </si>
  <si>
    <t xml:space="preserve">    科普活动</t>
  </si>
  <si>
    <t xml:space="preserve">    其他文化支出</t>
  </si>
  <si>
    <t xml:space="preserve">    拥军优属</t>
  </si>
  <si>
    <t xml:space="preserve">    归口管理的行政单位离退休</t>
  </si>
  <si>
    <t xml:space="preserve">    社会福利事业单位</t>
  </si>
  <si>
    <t xml:space="preserve">    临时救助支出</t>
  </si>
  <si>
    <t xml:space="preserve">    行政单位医疗</t>
  </si>
  <si>
    <t xml:space="preserve">    计划生育服务</t>
  </si>
  <si>
    <t xml:space="preserve">    农村环境保护</t>
  </si>
  <si>
    <t xml:space="preserve">    城乡社区规划与管理</t>
  </si>
  <si>
    <t xml:space="preserve">    城乡社区环境卫生</t>
  </si>
  <si>
    <t xml:space="preserve">    病虫害控制</t>
  </si>
  <si>
    <t xml:space="preserve">    农业结构调整补贴</t>
  </si>
  <si>
    <t xml:space="preserve">    农村道路建设</t>
  </si>
  <si>
    <t xml:space="preserve">    农村人畜饮水</t>
  </si>
  <si>
    <t xml:space="preserve">    对村民委员会和村党支部的补助</t>
  </si>
  <si>
    <t xml:space="preserve">    住房公积金</t>
  </si>
  <si>
    <t xml:space="preserve">    其他支出</t>
  </si>
  <si>
    <t>合计</t>
  </si>
  <si>
    <t>229</t>
  </si>
  <si>
    <t>合计</t>
  </si>
  <si>
    <t>农村经济工作会议</t>
  </si>
  <si>
    <t>综治经费</t>
  </si>
  <si>
    <t>政府水电费</t>
  </si>
  <si>
    <t>工作人员经费</t>
  </si>
  <si>
    <t>公务用车</t>
  </si>
  <si>
    <t>报刊费</t>
  </si>
  <si>
    <t>公务招待</t>
  </si>
  <si>
    <t>办公设备更新和购置</t>
  </si>
  <si>
    <t>重点工程协调费</t>
  </si>
  <si>
    <t>年度审计费</t>
  </si>
  <si>
    <t>食堂费用</t>
  </si>
  <si>
    <t>有线电视费用</t>
  </si>
  <si>
    <t>文化馆免费开放费用</t>
  </si>
  <si>
    <t>文化站费用</t>
  </si>
  <si>
    <t>垃圾中转站运行费用</t>
  </si>
  <si>
    <t>创建经费</t>
  </si>
  <si>
    <t>潘寨垃圾中转站</t>
  </si>
  <si>
    <t>垃圾勾臂车及箱体购置</t>
  </si>
  <si>
    <t>城建私搭乱建经费</t>
  </si>
  <si>
    <t>李楼邮政所</t>
  </si>
  <si>
    <t>城乡一体化</t>
  </si>
  <si>
    <t>污水管网改造</t>
  </si>
  <si>
    <t>村级道路绿化</t>
  </si>
  <si>
    <t>农业技术推广</t>
  </si>
  <si>
    <t>农村环境整治</t>
  </si>
  <si>
    <t>李楼镇政府</t>
  </si>
  <si>
    <t xml:space="preserve">    一般行政管理事务（纪委）</t>
  </si>
  <si>
    <t xml:space="preserve">    一般行政管理事务（工青妇)</t>
  </si>
  <si>
    <t xml:space="preserve">    一般行政管理事务（林业水利支出）</t>
  </si>
  <si>
    <t xml:space="preserve">    一般行政管理事务（安监）</t>
  </si>
  <si>
    <t xml:space="preserve">    其他支出（年初预留）</t>
  </si>
  <si>
    <t>单位名称：李楼镇政府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</si>
</sst>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&quot;??;@"/>
    <numFmt numFmtId="177" formatCode="00"/>
    <numFmt numFmtId="178" formatCode="0000"/>
    <numFmt numFmtId="179" formatCode=";;"/>
    <numFmt numFmtId="180" formatCode="#,##0.0_);[Red]\(#,##0.0\)"/>
    <numFmt numFmtId="181" formatCode="#,##0.0000"/>
    <numFmt numFmtId="182" formatCode="#,##0.00_ "/>
  </numFmts>
  <fonts count="6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20"/>
      <name val="宋体"/>
      <family val="0"/>
    </font>
    <font>
      <sz val="11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0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49" fontId="3" fillId="0" borderId="1" xfId="0" applyNumberFormat="1" applyFont="1" applyFill="1" applyBorder="1" applyAlignment="1" applyProtection="1">
      <alignment horizontal="center" vertical="center"/>
      <protection/>
    </xf>
    <xf numFmtId="4" fontId="3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177" fontId="3" fillId="0" borderId="1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wrapText="1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Fill="1" applyAlignment="1">
      <alignment horizontal="left" vertical="center"/>
    </xf>
    <xf numFmtId="4" fontId="3" fillId="0" borderId="2" xfId="0" applyNumberFormat="1" applyFont="1" applyFill="1" applyBorder="1" applyAlignment="1" applyProtection="1">
      <alignment horizontal="center" vertical="center"/>
      <protection/>
    </xf>
    <xf numFmtId="176" fontId="5" fillId="0" borderId="0" xfId="0" applyNumberFormat="1" applyFont="1" applyFill="1" applyAlignment="1" applyProtection="1">
      <alignment horizontal="center" vertical="center"/>
      <protection/>
    </xf>
    <xf numFmtId="180" fontId="5" fillId="0" borderId="0" xfId="0" applyNumberFormat="1" applyFont="1" applyFill="1" applyAlignment="1" applyProtection="1">
      <alignment vertical="center"/>
      <protection/>
    </xf>
    <xf numFmtId="176" fontId="3" fillId="0" borderId="1" xfId="0" applyNumberFormat="1" applyFont="1" applyFill="1" applyBorder="1" applyAlignment="1" applyProtection="1">
      <alignment horizontal="centerContinuous" vertical="center"/>
      <protection/>
    </xf>
    <xf numFmtId="176" fontId="3" fillId="0" borderId="3" xfId="0" applyNumberFormat="1" applyFont="1" applyFill="1" applyBorder="1" applyAlignment="1" applyProtection="1">
      <alignment horizontal="centerContinuous" vertical="center"/>
      <protection/>
    </xf>
    <xf numFmtId="176" fontId="3" fillId="0" borderId="4" xfId="0" applyNumberFormat="1" applyFont="1" applyFill="1" applyBorder="1" applyAlignment="1" applyProtection="1">
      <alignment horizontal="centerContinuous" vertical="center"/>
      <protection/>
    </xf>
    <xf numFmtId="176" fontId="3" fillId="0" borderId="5" xfId="0" applyNumberFormat="1" applyFont="1" applyFill="1" applyBorder="1" applyAlignment="1" applyProtection="1">
      <alignment horizontal="centerContinuous" vertical="center"/>
      <protection/>
    </xf>
    <xf numFmtId="180" fontId="3" fillId="0" borderId="6" xfId="0" applyNumberFormat="1" applyFont="1" applyFill="1" applyBorder="1" applyAlignment="1" applyProtection="1">
      <alignment horizontal="centerContinuous" vertical="center"/>
      <protection/>
    </xf>
    <xf numFmtId="180" fontId="3" fillId="0" borderId="7" xfId="0" applyNumberFormat="1" applyFont="1" applyFill="1" applyBorder="1" applyAlignment="1" applyProtection="1">
      <alignment horizontal="centerContinuous" vertical="center"/>
      <protection/>
    </xf>
    <xf numFmtId="180" fontId="3" fillId="0" borderId="1" xfId="0" applyNumberFormat="1" applyFont="1" applyFill="1" applyBorder="1" applyAlignment="1" applyProtection="1">
      <alignment horizontal="centerContinuous" vertical="center"/>
      <protection/>
    </xf>
    <xf numFmtId="180" fontId="3" fillId="0" borderId="8" xfId="0" applyNumberFormat="1" applyFont="1" applyFill="1" applyBorder="1" applyAlignment="1" applyProtection="1">
      <alignment horizontal="center" vertical="center" wrapText="1"/>
      <protection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 applyProtection="1">
      <alignment vertical="center"/>
      <protection/>
    </xf>
    <xf numFmtId="176" fontId="3" fillId="0" borderId="5" xfId="0" applyNumberFormat="1" applyFont="1" applyFill="1" applyBorder="1" applyAlignment="1" applyProtection="1">
      <alignment vertical="center"/>
      <protection/>
    </xf>
    <xf numFmtId="49" fontId="3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vertical="center"/>
    </xf>
    <xf numFmtId="176" fontId="3" fillId="0" borderId="1" xfId="0" applyNumberFormat="1" applyFont="1" applyFill="1" applyBorder="1" applyAlignment="1" applyProtection="1">
      <alignment vertical="center"/>
      <protection/>
    </xf>
    <xf numFmtId="49" fontId="3" fillId="0" borderId="1" xfId="0" applyNumberFormat="1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vertical="center" wrapText="1"/>
    </xf>
    <xf numFmtId="176" fontId="3" fillId="0" borderId="11" xfId="0" applyNumberFormat="1" applyFont="1" applyFill="1" applyBorder="1" applyAlignment="1" applyProtection="1">
      <alignment vertical="center"/>
      <protection/>
    </xf>
    <xf numFmtId="4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" xfId="0" applyFont="1" applyFill="1" applyBorder="1" applyAlignment="1">
      <alignment/>
    </xf>
    <xf numFmtId="0" fontId="3" fillId="0" borderId="1" xfId="0" applyFont="1" applyBorder="1" applyAlignment="1">
      <alignment vertical="center"/>
    </xf>
    <xf numFmtId="176" fontId="3" fillId="0" borderId="1" xfId="0" applyNumberFormat="1" applyFont="1" applyFill="1" applyBorder="1" applyAlignment="1" applyProtection="1">
      <alignment horizontal="center" vertical="center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/>
    </xf>
    <xf numFmtId="176" fontId="3" fillId="0" borderId="11" xfId="0" applyNumberFormat="1" applyFont="1" applyFill="1" applyBorder="1" applyAlignment="1" applyProtection="1">
      <alignment horizontal="centerContinuous" vertical="center"/>
      <protection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>
      <alignment horizontal="center" vertical="center" wrapText="1"/>
    </xf>
    <xf numFmtId="180" fontId="5" fillId="0" borderId="0" xfId="0" applyNumberFormat="1" applyFont="1" applyFill="1" applyAlignment="1" applyProtection="1">
      <alignment horizontal="right"/>
      <protection/>
    </xf>
    <xf numFmtId="176" fontId="3" fillId="0" borderId="13" xfId="0" applyNumberFormat="1" applyFont="1" applyFill="1" applyBorder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4" fontId="3" fillId="0" borderId="1" xfId="0" applyNumberFormat="1" applyFont="1" applyFill="1" applyBorder="1" applyAlignment="1" applyProtection="1">
      <alignment horizontal="center" vertical="center"/>
      <protection/>
    </xf>
    <xf numFmtId="4" fontId="3" fillId="0" borderId="9" xfId="0" applyNumberFormat="1" applyFont="1" applyFill="1" applyBorder="1" applyAlignment="1" applyProtection="1">
      <alignment horizontal="center" vertical="center"/>
      <protection/>
    </xf>
    <xf numFmtId="181" fontId="3" fillId="0" borderId="14" xfId="0" applyNumberFormat="1" applyFont="1" applyFill="1" applyBorder="1" applyAlignment="1" applyProtection="1">
      <alignment horizontal="center" vertical="center"/>
      <protection/>
    </xf>
    <xf numFmtId="4" fontId="3" fillId="0" borderId="14" xfId="0" applyNumberFormat="1" applyFont="1" applyFill="1" applyBorder="1" applyAlignment="1" applyProtection="1">
      <alignment horizontal="center" vertical="center"/>
      <protection/>
    </xf>
    <xf numFmtId="4" fontId="3" fillId="0" borderId="15" xfId="0" applyNumberFormat="1" applyFont="1" applyFill="1" applyBorder="1" applyAlignment="1" applyProtection="1">
      <alignment horizontal="center" vertical="center"/>
      <protection/>
    </xf>
    <xf numFmtId="4" fontId="3" fillId="0" borderId="2" xfId="0" applyNumberFormat="1" applyFont="1" applyFill="1" applyBorder="1" applyAlignment="1" applyProtection="1">
      <alignment horizontal="center" vertical="center"/>
      <protection/>
    </xf>
    <xf numFmtId="4" fontId="3" fillId="0" borderId="16" xfId="0" applyNumberFormat="1" applyFont="1" applyFill="1" applyBorder="1" applyAlignment="1" applyProtection="1">
      <alignment horizontal="center" vertical="center"/>
      <protection/>
    </xf>
    <xf numFmtId="4" fontId="3" fillId="0" borderId="15" xfId="0" applyNumberFormat="1" applyFont="1" applyFill="1" applyBorder="1" applyAlignment="1" applyProtection="1">
      <alignment horizontal="center" vertical="center"/>
      <protection/>
    </xf>
    <xf numFmtId="4" fontId="3" fillId="0" borderId="17" xfId="0" applyNumberFormat="1" applyFont="1" applyFill="1" applyBorder="1" applyAlignment="1" applyProtection="1">
      <alignment horizontal="center" vertical="center"/>
      <protection/>
    </xf>
    <xf numFmtId="4" fontId="3" fillId="0" borderId="3" xfId="0" applyNumberFormat="1" applyFont="1" applyFill="1" applyBorder="1" applyAlignment="1" applyProtection="1">
      <alignment horizontal="center" vertical="center"/>
      <protection/>
    </xf>
    <xf numFmtId="4" fontId="3" fillId="0" borderId="4" xfId="0" applyNumberFormat="1" applyFont="1" applyFill="1" applyBorder="1" applyAlignment="1" applyProtection="1">
      <alignment horizontal="center" vertical="center"/>
      <protection/>
    </xf>
    <xf numFmtId="4" fontId="3" fillId="0" borderId="6" xfId="0" applyNumberFormat="1" applyFont="1" applyFill="1" applyBorder="1" applyAlignment="1" applyProtection="1">
      <alignment horizontal="center" vertical="center"/>
      <protection/>
    </xf>
    <xf numFmtId="4" fontId="3" fillId="0" borderId="7" xfId="0" applyNumberFormat="1" applyFont="1" applyFill="1" applyBorder="1" applyAlignment="1" applyProtection="1">
      <alignment horizontal="center" vertical="center"/>
      <protection/>
    </xf>
    <xf numFmtId="4" fontId="3" fillId="0" borderId="9" xfId="0" applyNumberFormat="1" applyFont="1" applyFill="1" applyBorder="1" applyAlignment="1" applyProtection="1">
      <alignment horizontal="center" vertical="center"/>
      <protection/>
    </xf>
    <xf numFmtId="4" fontId="3" fillId="0" borderId="14" xfId="0" applyNumberFormat="1" applyFont="1" applyFill="1" applyBorder="1" applyAlignment="1" applyProtection="1">
      <alignment horizontal="center" vertical="center"/>
      <protection/>
    </xf>
    <xf numFmtId="4" fontId="3" fillId="0" borderId="7" xfId="0" applyNumberFormat="1" applyFont="1" applyFill="1" applyBorder="1" applyAlignment="1" applyProtection="1">
      <alignment horizontal="center" vertical="center"/>
      <protection/>
    </xf>
    <xf numFmtId="4" fontId="3" fillId="0" borderId="6" xfId="0" applyNumberFormat="1" applyFont="1" applyFill="1" applyBorder="1" applyAlignment="1" applyProtection="1">
      <alignment horizontal="center" vertical="center"/>
      <protection/>
    </xf>
    <xf numFmtId="4" fontId="3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1" xfId="0" applyFill="1" applyBorder="1" applyAlignment="1">
      <alignment horizontal="center" vertical="center"/>
    </xf>
    <xf numFmtId="49" fontId="3" fillId="0" borderId="3" xfId="0" applyNumberFormat="1" applyFont="1" applyFill="1" applyBorder="1" applyAlignment="1" applyProtection="1">
      <alignment vertical="center"/>
      <protection/>
    </xf>
    <xf numFmtId="49" fontId="0" fillId="0" borderId="3" xfId="0" applyNumberFormat="1" applyFont="1" applyFill="1" applyBorder="1" applyAlignment="1" applyProtection="1">
      <alignment horizontal="center" vertical="center"/>
      <protection/>
    </xf>
    <xf numFmtId="4" fontId="3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1" xfId="0" applyNumberFormat="1" applyFont="1" applyFill="1" applyBorder="1" applyAlignment="1" applyProtection="1">
      <alignment vertical="center"/>
      <protection/>
    </xf>
    <xf numFmtId="179" fontId="3" fillId="0" borderId="1" xfId="0" applyNumberFormat="1" applyFont="1" applyFill="1" applyBorder="1" applyAlignment="1" applyProtection="1">
      <alignment horizontal="center" vertical="center"/>
      <protection/>
    </xf>
    <xf numFmtId="49" fontId="3" fillId="0" borderId="1" xfId="0" applyNumberFormat="1" applyFont="1" applyFill="1" applyBorder="1" applyAlignment="1" applyProtection="1">
      <alignment horizontal="center" vertical="center"/>
      <protection/>
    </xf>
    <xf numFmtId="179" fontId="3" fillId="0" borderId="1" xfId="0" applyNumberFormat="1" applyFont="1" applyFill="1" applyBorder="1" applyAlignment="1" applyProtection="1">
      <alignment vertical="center"/>
      <protection/>
    </xf>
    <xf numFmtId="182" fontId="3" fillId="0" borderId="1" xfId="0" applyNumberFormat="1" applyFont="1" applyFill="1" applyBorder="1" applyAlignment="1" applyProtection="1">
      <alignment horizontal="right" vertical="center"/>
      <protection/>
    </xf>
    <xf numFmtId="0" fontId="1" fillId="0" borderId="1" xfId="0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4" fontId="3" fillId="0" borderId="14" xfId="0" applyNumberFormat="1" applyFont="1" applyFill="1" applyBorder="1" applyAlignment="1" applyProtection="1">
      <alignment/>
      <protection/>
    </xf>
    <xf numFmtId="0" fontId="0" fillId="0" borderId="1" xfId="0" applyBorder="1" applyAlignment="1" applyProtection="1">
      <alignment horizontal="center" vertical="center"/>
      <protection locked="0"/>
    </xf>
    <xf numFmtId="4" fontId="3" fillId="0" borderId="1" xfId="0" applyNumberFormat="1" applyFont="1" applyFill="1" applyBorder="1" applyAlignment="1" applyProtection="1">
      <alignment horizontal="center" vertical="center"/>
      <protection locked="0"/>
    </xf>
    <xf numFmtId="176" fontId="2" fillId="0" borderId="0" xfId="0" applyNumberFormat="1" applyFont="1" applyFill="1" applyAlignment="1" applyProtection="1">
      <alignment horizontal="center" vertical="center"/>
      <protection locked="0"/>
    </xf>
    <xf numFmtId="176" fontId="1" fillId="0" borderId="0" xfId="0" applyNumberFormat="1" applyFont="1" applyFill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 applyProtection="1">
      <alignment horizontal="left" vertical="center"/>
      <protection locked="0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4" fontId="1" fillId="0" borderId="1" xfId="0" applyNumberFormat="1" applyFont="1" applyFill="1" applyBorder="1" applyAlignment="1" applyProtection="1">
      <alignment horizontal="center" vertical="center"/>
      <protection locked="0"/>
    </xf>
    <xf numFmtId="4" fontId="3" fillId="0" borderId="18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 applyProtection="1">
      <alignment vertical="center"/>
      <protection locked="0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179" fontId="3" fillId="0" borderId="1" xfId="0" applyNumberFormat="1" applyFont="1" applyFill="1" applyBorder="1" applyAlignment="1" applyProtection="1">
      <alignment vertical="center"/>
      <protection locked="0"/>
    </xf>
    <xf numFmtId="182" fontId="3" fillId="0" borderId="1" xfId="0" applyNumberFormat="1" applyFont="1" applyFill="1" applyBorder="1" applyAlignment="1" applyProtection="1">
      <alignment horizontal="right" vertical="center"/>
      <protection locked="0"/>
    </xf>
    <xf numFmtId="176" fontId="2" fillId="0" borderId="0" xfId="0" applyNumberFormat="1" applyFont="1" applyFill="1" applyAlignment="1" applyProtection="1">
      <alignment horizontal="center" vertical="center"/>
      <protection/>
    </xf>
    <xf numFmtId="176" fontId="3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>
      <alignment horizontal="center" vertical="center" wrapText="1"/>
    </xf>
    <xf numFmtId="176" fontId="3" fillId="0" borderId="8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2" fillId="0" borderId="0" xfId="0" applyNumberFormat="1" applyFont="1" applyFill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177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78" fontId="3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4"/>
  <sheetViews>
    <sheetView showZeros="0" zoomScaleSheetLayoutView="100" workbookViewId="0" topLeftCell="A1">
      <selection activeCell="G17" sqref="G17"/>
    </sheetView>
  </sheetViews>
  <sheetFormatPr defaultColWidth="6.875" defaultRowHeight="14.25"/>
  <cols>
    <col min="1" max="1" width="27.50390625" style="22" customWidth="1"/>
    <col min="2" max="2" width="9.875" style="22" customWidth="1"/>
    <col min="3" max="3" width="26.625" style="22" customWidth="1"/>
    <col min="4" max="4" width="11.00390625" style="22" customWidth="1"/>
    <col min="5" max="8" width="7.75390625" style="22" customWidth="1"/>
    <col min="9" max="9" width="7.75390625" style="23" customWidth="1"/>
    <col min="10" max="17" width="7.75390625" style="22" customWidth="1"/>
    <col min="18" max="16384" width="6.875" style="22" customWidth="1"/>
  </cols>
  <sheetData>
    <row r="1" spans="1:17" s="19" customFormat="1" ht="24.75" customHeight="1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</row>
    <row r="2" spans="1:17" ht="18.75" customHeight="1">
      <c r="A2" s="24" t="s">
        <v>151</v>
      </c>
      <c r="B2" s="26"/>
      <c r="C2" s="26"/>
      <c r="D2" s="27"/>
      <c r="E2" s="27"/>
      <c r="F2" s="27"/>
      <c r="G2" s="27"/>
      <c r="H2" s="27"/>
      <c r="I2" s="22"/>
      <c r="L2" s="27"/>
      <c r="M2" s="27"/>
      <c r="N2" s="27"/>
      <c r="O2" s="27"/>
      <c r="P2" s="27"/>
      <c r="Q2" s="57" t="s">
        <v>1</v>
      </c>
    </row>
    <row r="3" spans="1:17" s="20" customFormat="1" ht="21" customHeight="1">
      <c r="A3" s="28" t="s">
        <v>2</v>
      </c>
      <c r="B3" s="29"/>
      <c r="C3" s="29" t="s">
        <v>3</v>
      </c>
      <c r="D3" s="30"/>
      <c r="E3" s="30"/>
      <c r="F3" s="30"/>
      <c r="G3" s="31"/>
      <c r="H3" s="31"/>
      <c r="I3" s="53"/>
      <c r="J3" s="31"/>
      <c r="K3" s="31"/>
      <c r="L3" s="31"/>
      <c r="M3" s="31"/>
      <c r="N3" s="31"/>
      <c r="O3" s="31"/>
      <c r="P3" s="31"/>
      <c r="Q3" s="58"/>
    </row>
    <row r="4" spans="1:17" s="20" customFormat="1" ht="21" customHeight="1">
      <c r="A4" s="105" t="s">
        <v>4</v>
      </c>
      <c r="B4" s="105" t="s">
        <v>5</v>
      </c>
      <c r="C4" s="107" t="s">
        <v>4</v>
      </c>
      <c r="D4" s="32" t="s">
        <v>6</v>
      </c>
      <c r="E4" s="33"/>
      <c r="F4" s="33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spans="1:17" s="21" customFormat="1" ht="60" customHeight="1">
      <c r="A5" s="106"/>
      <c r="B5" s="106"/>
      <c r="C5" s="106"/>
      <c r="D5" s="35" t="s">
        <v>7</v>
      </c>
      <c r="E5" s="36" t="s">
        <v>8</v>
      </c>
      <c r="F5" s="37" t="s">
        <v>9</v>
      </c>
      <c r="G5" s="37" t="s">
        <v>10</v>
      </c>
      <c r="H5" s="37" t="s">
        <v>11</v>
      </c>
      <c r="I5" s="54" t="s">
        <v>12</v>
      </c>
      <c r="J5" s="36" t="s">
        <v>13</v>
      </c>
      <c r="K5" s="54" t="s">
        <v>14</v>
      </c>
      <c r="L5" s="55" t="s">
        <v>15</v>
      </c>
      <c r="M5" s="55" t="s">
        <v>16</v>
      </c>
      <c r="N5" s="56" t="s">
        <v>17</v>
      </c>
      <c r="O5" s="37" t="s">
        <v>18</v>
      </c>
      <c r="P5" s="37" t="s">
        <v>19</v>
      </c>
      <c r="Q5" s="37" t="s">
        <v>20</v>
      </c>
    </row>
    <row r="6" spans="1:18" s="20" customFormat="1" ht="25.5" customHeight="1">
      <c r="A6" s="38" t="s">
        <v>21</v>
      </c>
      <c r="B6" s="25">
        <v>4116.51</v>
      </c>
      <c r="C6" s="39" t="s">
        <v>22</v>
      </c>
      <c r="D6" s="64">
        <f>SUM(D7:D9)</f>
        <v>642.91</v>
      </c>
      <c r="E6" s="65">
        <f aca="true" t="shared" si="0" ref="E6:L6">E7+E8+E9</f>
        <v>642.91</v>
      </c>
      <c r="F6" s="66">
        <f t="shared" si="0"/>
        <v>0</v>
      </c>
      <c r="G6" s="65">
        <f t="shared" si="0"/>
        <v>0</v>
      </c>
      <c r="H6" s="65">
        <f t="shared" si="0"/>
        <v>0</v>
      </c>
      <c r="I6" s="6">
        <f t="shared" si="0"/>
        <v>0</v>
      </c>
      <c r="J6" s="65">
        <f t="shared" si="0"/>
        <v>0</v>
      </c>
      <c r="K6" s="65">
        <f t="shared" si="0"/>
        <v>0</v>
      </c>
      <c r="L6" s="65">
        <f t="shared" si="0"/>
        <v>0</v>
      </c>
      <c r="M6" s="6"/>
      <c r="N6" s="6"/>
      <c r="O6" s="6"/>
      <c r="P6" s="6"/>
      <c r="Q6" s="6"/>
      <c r="R6" s="59"/>
    </row>
    <row r="7" spans="1:18" s="20" customFormat="1" ht="25.5" customHeight="1">
      <c r="A7" s="40" t="s">
        <v>23</v>
      </c>
      <c r="B7" s="25">
        <v>60</v>
      </c>
      <c r="C7" s="41" t="s">
        <v>24</v>
      </c>
      <c r="D7" s="67">
        <v>359.56</v>
      </c>
      <c r="E7" s="67">
        <v>359.56</v>
      </c>
      <c r="F7" s="67">
        <v>0</v>
      </c>
      <c r="G7" s="25">
        <v>0</v>
      </c>
      <c r="H7" s="68">
        <v>0</v>
      </c>
      <c r="I7" s="60">
        <v>0</v>
      </c>
      <c r="J7" s="68">
        <v>0</v>
      </c>
      <c r="K7" s="67">
        <v>0</v>
      </c>
      <c r="L7" s="67">
        <v>0</v>
      </c>
      <c r="M7" s="6"/>
      <c r="N7" s="6"/>
      <c r="O7" s="6"/>
      <c r="P7" s="6"/>
      <c r="Q7" s="6"/>
      <c r="R7" s="59"/>
    </row>
    <row r="8" spans="1:18" s="20" customFormat="1" ht="25.5" customHeight="1">
      <c r="A8" s="42" t="s">
        <v>25</v>
      </c>
      <c r="B8" s="60">
        <v>0</v>
      </c>
      <c r="C8" s="43" t="s">
        <v>26</v>
      </c>
      <c r="D8" s="69">
        <v>27.76</v>
      </c>
      <c r="E8" s="69">
        <v>27.76</v>
      </c>
      <c r="F8" s="67">
        <v>0</v>
      </c>
      <c r="G8" s="60">
        <v>0</v>
      </c>
      <c r="H8" s="70">
        <v>0</v>
      </c>
      <c r="I8" s="60">
        <v>0</v>
      </c>
      <c r="J8" s="70">
        <v>0</v>
      </c>
      <c r="K8" s="69">
        <v>0</v>
      </c>
      <c r="L8" s="69">
        <v>0</v>
      </c>
      <c r="M8" s="6"/>
      <c r="N8" s="6"/>
      <c r="O8" s="6"/>
      <c r="P8" s="6"/>
      <c r="Q8" s="6"/>
      <c r="R8" s="59"/>
    </row>
    <row r="9" spans="1:21" s="20" customFormat="1" ht="25.5" customHeight="1">
      <c r="A9" s="44" t="s">
        <v>27</v>
      </c>
      <c r="B9" s="61">
        <v>0</v>
      </c>
      <c r="C9" s="43" t="s">
        <v>28</v>
      </c>
      <c r="D9" s="71">
        <v>255.59</v>
      </c>
      <c r="E9" s="71">
        <v>255.59</v>
      </c>
      <c r="F9" s="69">
        <v>0</v>
      </c>
      <c r="G9" s="63">
        <v>0</v>
      </c>
      <c r="H9" s="72">
        <v>0</v>
      </c>
      <c r="I9" s="60">
        <v>0</v>
      </c>
      <c r="J9" s="72">
        <v>0</v>
      </c>
      <c r="K9" s="71">
        <v>0</v>
      </c>
      <c r="L9" s="71">
        <v>0</v>
      </c>
      <c r="M9" s="6"/>
      <c r="N9" s="6"/>
      <c r="O9" s="6"/>
      <c r="P9" s="6"/>
      <c r="Q9" s="6"/>
      <c r="R9" s="59"/>
      <c r="S9" s="59"/>
      <c r="T9" s="59"/>
      <c r="U9" s="59"/>
    </row>
    <row r="10" spans="1:21" s="20" customFormat="1" ht="25.5" customHeight="1">
      <c r="A10" s="45" t="s">
        <v>29</v>
      </c>
      <c r="B10" s="60">
        <v>0</v>
      </c>
      <c r="C10" s="46" t="s">
        <v>30</v>
      </c>
      <c r="D10" s="73">
        <f>SUM(D11:D13)</f>
        <v>3537.1</v>
      </c>
      <c r="E10" s="73">
        <f aca="true" t="shared" si="1" ref="E10:J10">E11+E12+E13</f>
        <v>3473.6</v>
      </c>
      <c r="F10" s="73">
        <f t="shared" si="1"/>
        <v>60</v>
      </c>
      <c r="G10" s="73">
        <f t="shared" si="1"/>
        <v>0</v>
      </c>
      <c r="H10" s="73">
        <f t="shared" si="1"/>
        <v>0</v>
      </c>
      <c r="I10" s="6">
        <f t="shared" si="1"/>
        <v>0</v>
      </c>
      <c r="J10" s="73">
        <f t="shared" si="1"/>
        <v>0</v>
      </c>
      <c r="K10" s="73">
        <f>K11+K13+K12</f>
        <v>0</v>
      </c>
      <c r="L10" s="73">
        <f>L11+L12+L13</f>
        <v>3.5</v>
      </c>
      <c r="M10" s="47"/>
      <c r="N10" s="47"/>
      <c r="O10" s="47"/>
      <c r="P10" s="47"/>
      <c r="Q10" s="47"/>
      <c r="R10" s="59"/>
      <c r="S10" s="59"/>
      <c r="T10" s="59"/>
      <c r="U10" s="59"/>
    </row>
    <row r="11" spans="1:19" s="20" customFormat="1" ht="25.5" customHeight="1">
      <c r="A11" s="40" t="s">
        <v>31</v>
      </c>
      <c r="B11" s="62">
        <v>0</v>
      </c>
      <c r="C11" s="43" t="s">
        <v>32</v>
      </c>
      <c r="D11" s="67">
        <v>0</v>
      </c>
      <c r="E11" s="67">
        <v>0</v>
      </c>
      <c r="F11" s="67">
        <v>0</v>
      </c>
      <c r="G11" s="25">
        <v>0</v>
      </c>
      <c r="H11" s="68">
        <v>0</v>
      </c>
      <c r="I11" s="60">
        <v>0</v>
      </c>
      <c r="J11" s="68">
        <v>0</v>
      </c>
      <c r="K11" s="67">
        <v>0</v>
      </c>
      <c r="L11" s="67">
        <v>0</v>
      </c>
      <c r="M11" s="6"/>
      <c r="N11" s="6"/>
      <c r="O11" s="6"/>
      <c r="P11" s="6"/>
      <c r="Q11" s="6"/>
      <c r="R11" s="59"/>
      <c r="S11" s="59"/>
    </row>
    <row r="12" spans="1:19" s="20" customFormat="1" ht="25.5" customHeight="1">
      <c r="A12" s="40" t="s">
        <v>33</v>
      </c>
      <c r="B12" s="63">
        <v>3.5</v>
      </c>
      <c r="C12" s="43" t="s">
        <v>34</v>
      </c>
      <c r="D12" s="67">
        <v>3537.1</v>
      </c>
      <c r="E12" s="67">
        <v>3473.6</v>
      </c>
      <c r="F12" s="67">
        <v>60</v>
      </c>
      <c r="G12" s="25">
        <v>0</v>
      </c>
      <c r="H12" s="68">
        <v>0</v>
      </c>
      <c r="I12" s="60">
        <v>0</v>
      </c>
      <c r="J12" s="68">
        <v>0</v>
      </c>
      <c r="K12" s="67">
        <v>0</v>
      </c>
      <c r="L12" s="67">
        <v>3.5</v>
      </c>
      <c r="M12" s="6"/>
      <c r="N12" s="6"/>
      <c r="O12" s="6"/>
      <c r="P12" s="6"/>
      <c r="Q12" s="6"/>
      <c r="R12" s="59"/>
      <c r="S12" s="59"/>
    </row>
    <row r="13" spans="1:18" s="20" customFormat="1" ht="25.5" customHeight="1">
      <c r="A13" s="43" t="s">
        <v>35</v>
      </c>
      <c r="B13" s="61">
        <v>0</v>
      </c>
      <c r="C13" s="43" t="s">
        <v>36</v>
      </c>
      <c r="D13" s="69">
        <v>0</v>
      </c>
      <c r="E13" s="69">
        <v>0</v>
      </c>
      <c r="F13" s="69">
        <v>0</v>
      </c>
      <c r="G13" s="60">
        <v>0</v>
      </c>
      <c r="H13" s="70">
        <v>0</v>
      </c>
      <c r="I13" s="60">
        <v>0</v>
      </c>
      <c r="J13" s="70">
        <v>0</v>
      </c>
      <c r="K13" s="69">
        <v>0</v>
      </c>
      <c r="L13" s="60">
        <v>0</v>
      </c>
      <c r="M13" s="6"/>
      <c r="N13" s="6"/>
      <c r="O13" s="6"/>
      <c r="P13" s="6"/>
      <c r="Q13" s="6"/>
      <c r="R13" s="59"/>
    </row>
    <row r="14" spans="1:17" s="20" customFormat="1" ht="25.5" customHeight="1">
      <c r="A14" s="43" t="s">
        <v>37</v>
      </c>
      <c r="B14" s="25">
        <v>0</v>
      </c>
      <c r="C14" s="48"/>
      <c r="D14" s="74"/>
      <c r="E14" s="75"/>
      <c r="F14" s="76"/>
      <c r="G14" s="76"/>
      <c r="H14" s="76"/>
      <c r="I14" s="6"/>
      <c r="J14" s="76"/>
      <c r="K14" s="76"/>
      <c r="L14" s="74"/>
      <c r="M14" s="6"/>
      <c r="N14" s="6"/>
      <c r="O14" s="6"/>
      <c r="P14" s="6"/>
      <c r="Q14" s="6"/>
    </row>
    <row r="15" spans="1:19" s="20" customFormat="1" ht="25.5" customHeight="1">
      <c r="A15" s="49" t="s">
        <v>38</v>
      </c>
      <c r="B15" s="60">
        <v>0</v>
      </c>
      <c r="C15" s="43"/>
      <c r="D15" s="6"/>
      <c r="E15" s="74"/>
      <c r="F15" s="74"/>
      <c r="G15" s="74"/>
      <c r="H15" s="74"/>
      <c r="I15" s="6"/>
      <c r="J15" s="74"/>
      <c r="K15" s="74"/>
      <c r="L15" s="74"/>
      <c r="M15" s="6"/>
      <c r="N15" s="6"/>
      <c r="O15" s="6"/>
      <c r="P15" s="6"/>
      <c r="Q15" s="6"/>
      <c r="S15" s="59"/>
    </row>
    <row r="16" spans="1:17" s="20" customFormat="1" ht="25.5" customHeight="1">
      <c r="A16" s="43" t="s">
        <v>39</v>
      </c>
      <c r="B16" s="63">
        <v>0</v>
      </c>
      <c r="C16" s="48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s="20" customFormat="1" ht="25.5" customHeight="1">
      <c r="A17" s="50" t="s">
        <v>40</v>
      </c>
      <c r="B17" s="91">
        <f>SUM(B6:B16)</f>
        <v>4180.01</v>
      </c>
      <c r="C17" s="6" t="s">
        <v>41</v>
      </c>
      <c r="D17" s="6">
        <f aca="true" t="shared" si="2" ref="D17:L17">SUM(D6,D10)</f>
        <v>4180.01</v>
      </c>
      <c r="E17" s="77">
        <f t="shared" si="2"/>
        <v>4116.51</v>
      </c>
      <c r="F17" s="77">
        <f t="shared" si="2"/>
        <v>60</v>
      </c>
      <c r="G17" s="77">
        <f t="shared" si="2"/>
        <v>0</v>
      </c>
      <c r="H17" s="78">
        <f t="shared" si="2"/>
        <v>0</v>
      </c>
      <c r="I17" s="78">
        <f t="shared" si="2"/>
        <v>0</v>
      </c>
      <c r="J17" s="77">
        <f t="shared" si="2"/>
        <v>0</v>
      </c>
      <c r="K17" s="77">
        <f t="shared" si="2"/>
        <v>0</v>
      </c>
      <c r="L17" s="77">
        <f t="shared" si="2"/>
        <v>3.5</v>
      </c>
      <c r="M17" s="6"/>
      <c r="N17" s="6"/>
      <c r="O17" s="6"/>
      <c r="P17" s="6"/>
      <c r="Q17" s="6"/>
    </row>
    <row r="18" spans="1:17" ht="24" customHeight="1">
      <c r="A18" s="51"/>
      <c r="D18" s="52"/>
      <c r="E18" s="52"/>
      <c r="F18" s="52"/>
      <c r="G18" s="52"/>
      <c r="I18" s="22"/>
      <c r="L18" s="52"/>
      <c r="M18" s="52"/>
      <c r="N18" s="52"/>
      <c r="O18" s="52"/>
      <c r="Q18" s="52"/>
    </row>
    <row r="19" spans="6:17" ht="9.75" customHeight="1">
      <c r="F19" s="52"/>
      <c r="G19" s="52"/>
      <c r="I19" s="22"/>
      <c r="Q19" s="52"/>
    </row>
    <row r="20" spans="6:17" ht="9.75" customHeight="1">
      <c r="F20" s="52"/>
      <c r="G20" s="52"/>
      <c r="H20" s="52"/>
      <c r="I20" s="22"/>
      <c r="Q20" s="52"/>
    </row>
    <row r="21" ht="12.75" customHeight="1">
      <c r="I21" s="22"/>
    </row>
    <row r="22" ht="12.75" customHeight="1">
      <c r="I22" s="22"/>
    </row>
    <row r="23" spans="2:17" ht="9.75" customHeight="1">
      <c r="B23" s="52"/>
      <c r="D23" s="52"/>
      <c r="E23" s="52"/>
      <c r="F23" s="52"/>
      <c r="G23" s="52"/>
      <c r="H23" s="52"/>
      <c r="I23" s="22"/>
      <c r="L23" s="52"/>
      <c r="M23" s="52"/>
      <c r="N23" s="52"/>
      <c r="O23" s="52"/>
      <c r="P23" s="52"/>
      <c r="Q23" s="52"/>
    </row>
    <row r="24" ht="12.75" customHeight="1">
      <c r="I24" s="22"/>
    </row>
    <row r="25" ht="12.75" customHeight="1">
      <c r="I25" s="22"/>
    </row>
    <row r="26" ht="12.75" customHeight="1">
      <c r="I26" s="22"/>
    </row>
    <row r="27" spans="5:9" ht="9.75" customHeight="1">
      <c r="E27" s="52"/>
      <c r="I27" s="22"/>
    </row>
    <row r="28" ht="13.5">
      <c r="I28" s="22"/>
    </row>
    <row r="29" ht="13.5">
      <c r="I29" s="22"/>
    </row>
    <row r="30" ht="13.5">
      <c r="I30" s="22"/>
    </row>
    <row r="31" ht="13.5">
      <c r="I31" s="22"/>
    </row>
    <row r="32" ht="13.5">
      <c r="I32" s="22"/>
    </row>
    <row r="33" ht="13.5">
      <c r="I33" s="22"/>
    </row>
    <row r="34" ht="13.5">
      <c r="I34" s="22"/>
    </row>
    <row r="35" ht="13.5">
      <c r="I35" s="22"/>
    </row>
    <row r="36" ht="13.5">
      <c r="I36" s="22"/>
    </row>
    <row r="37" ht="13.5">
      <c r="I37" s="22"/>
    </row>
    <row r="38" ht="13.5">
      <c r="I38" s="22"/>
    </row>
    <row r="39" ht="13.5">
      <c r="I39" s="22"/>
    </row>
    <row r="40" ht="13.5">
      <c r="I40" s="22"/>
    </row>
    <row r="41" ht="13.5">
      <c r="I41" s="22"/>
    </row>
    <row r="42" ht="13.5">
      <c r="I42" s="22"/>
    </row>
    <row r="43" ht="13.5">
      <c r="I43" s="22"/>
    </row>
    <row r="44" ht="13.5">
      <c r="I44" s="22"/>
    </row>
    <row r="45" ht="13.5">
      <c r="I45" s="22"/>
    </row>
    <row r="46" ht="13.5">
      <c r="I46" s="22"/>
    </row>
    <row r="47" ht="13.5">
      <c r="I47" s="22"/>
    </row>
    <row r="48" ht="13.5">
      <c r="I48" s="22"/>
    </row>
    <row r="49" ht="13.5">
      <c r="I49" s="22"/>
    </row>
    <row r="50" ht="13.5">
      <c r="I50" s="22"/>
    </row>
    <row r="51" ht="13.5">
      <c r="I51" s="22"/>
    </row>
    <row r="52" ht="13.5">
      <c r="I52" s="22"/>
    </row>
    <row r="53" ht="13.5">
      <c r="I53" s="22"/>
    </row>
    <row r="54" ht="13.5">
      <c r="I54" s="22"/>
    </row>
    <row r="55" ht="13.5">
      <c r="I55" s="22"/>
    </row>
    <row r="56" ht="13.5">
      <c r="I56" s="22"/>
    </row>
    <row r="57" ht="13.5">
      <c r="I57" s="22"/>
    </row>
    <row r="58" ht="13.5">
      <c r="I58" s="22"/>
    </row>
    <row r="59" ht="13.5">
      <c r="I59" s="22"/>
    </row>
    <row r="60" ht="13.5">
      <c r="I60" s="22"/>
    </row>
    <row r="61" ht="13.5">
      <c r="I61" s="22"/>
    </row>
    <row r="62" ht="13.5">
      <c r="I62" s="22"/>
    </row>
    <row r="63" ht="13.5">
      <c r="I63" s="22"/>
    </row>
    <row r="64" ht="13.5">
      <c r="I64" s="22"/>
    </row>
  </sheetData>
  <mergeCells count="4">
    <mergeCell ref="A1:Q1"/>
    <mergeCell ref="A4:A5"/>
    <mergeCell ref="B4:B5"/>
    <mergeCell ref="C4:C5"/>
  </mergeCells>
  <printOptions horizontalCentered="1"/>
  <pageMargins left="0.5548611111111111" right="0.5548611111111111" top="1" bottom="1" header="0.5111111111111111" footer="0.5111111111111111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"/>
  <sheetViews>
    <sheetView showZeros="0" tabSelected="1" zoomScaleSheetLayoutView="100" workbookViewId="0" topLeftCell="A7">
      <selection activeCell="R27" sqref="R27"/>
    </sheetView>
  </sheetViews>
  <sheetFormatPr defaultColWidth="6.875" defaultRowHeight="14.25"/>
  <cols>
    <col min="1" max="1" width="4.50390625" style="10" customWidth="1"/>
    <col min="2" max="3" width="3.375" style="10" customWidth="1"/>
    <col min="4" max="4" width="25.625" style="10" customWidth="1"/>
    <col min="5" max="5" width="9.25390625" style="10" customWidth="1"/>
    <col min="6" max="6" width="8.00390625" style="10" customWidth="1"/>
    <col min="7" max="7" width="8.25390625" style="10" customWidth="1"/>
    <col min="8" max="8" width="9.375" style="10" customWidth="1"/>
    <col min="9" max="9" width="8.375" style="10" customWidth="1"/>
    <col min="10" max="224" width="6.875" style="1" customWidth="1"/>
  </cols>
  <sheetData>
    <row r="1" spans="1:16" ht="27.75" customHeight="1">
      <c r="A1" s="104" t="s">
        <v>42</v>
      </c>
      <c r="B1" s="104"/>
      <c r="C1" s="104"/>
      <c r="D1" s="104"/>
      <c r="E1" s="104"/>
      <c r="F1" s="104"/>
      <c r="G1" s="104"/>
      <c r="H1" s="104"/>
      <c r="I1" s="104"/>
      <c r="J1" s="13"/>
      <c r="K1" s="13"/>
      <c r="L1" s="13"/>
      <c r="M1" s="13"/>
      <c r="N1" s="13"/>
      <c r="O1" s="13"/>
      <c r="P1" s="13"/>
    </row>
    <row r="2" spans="9:16" ht="16.5" customHeight="1">
      <c r="I2" s="10" t="s">
        <v>1</v>
      </c>
      <c r="J2" s="13"/>
      <c r="K2" s="13"/>
      <c r="L2" s="13"/>
      <c r="M2" s="13"/>
      <c r="N2" s="13"/>
      <c r="O2" s="13"/>
      <c r="P2" s="13"/>
    </row>
    <row r="3" spans="1:16" s="8" customFormat="1" ht="22.5" customHeight="1">
      <c r="A3" s="108" t="s">
        <v>43</v>
      </c>
      <c r="B3" s="108"/>
      <c r="C3" s="108"/>
      <c r="D3" s="108" t="s">
        <v>44</v>
      </c>
      <c r="E3" s="108" t="s">
        <v>45</v>
      </c>
      <c r="F3" s="109" t="s">
        <v>46</v>
      </c>
      <c r="G3" s="109"/>
      <c r="H3" s="109"/>
      <c r="I3" s="108" t="s">
        <v>47</v>
      </c>
      <c r="J3" s="14"/>
      <c r="K3" s="14"/>
      <c r="L3" s="14"/>
      <c r="M3" s="14"/>
      <c r="N3" s="14"/>
      <c r="O3" s="14"/>
      <c r="P3" s="14"/>
    </row>
    <row r="4" spans="1:16" s="8" customFormat="1" ht="30" customHeight="1">
      <c r="A4" s="11" t="s">
        <v>48</v>
      </c>
      <c r="B4" s="12" t="s">
        <v>49</v>
      </c>
      <c r="C4" s="12" t="s">
        <v>50</v>
      </c>
      <c r="D4" s="108"/>
      <c r="E4" s="108"/>
      <c r="F4" s="3" t="s">
        <v>51</v>
      </c>
      <c r="G4" s="3" t="s">
        <v>52</v>
      </c>
      <c r="H4" s="3" t="s">
        <v>53</v>
      </c>
      <c r="I4" s="108"/>
      <c r="J4" s="14"/>
      <c r="K4" s="14"/>
      <c r="L4" s="14"/>
      <c r="M4" s="14"/>
      <c r="N4" s="14"/>
      <c r="O4" s="14"/>
      <c r="P4" s="14"/>
    </row>
    <row r="5" spans="1:18" ht="24" customHeight="1">
      <c r="A5" s="4" t="s">
        <v>54</v>
      </c>
      <c r="B5" s="4" t="s">
        <v>54</v>
      </c>
      <c r="C5" s="4" t="s">
        <v>54</v>
      </c>
      <c r="D5" s="4" t="s">
        <v>54</v>
      </c>
      <c r="E5" s="4">
        <v>1</v>
      </c>
      <c r="F5" s="4">
        <v>2</v>
      </c>
      <c r="G5" s="4">
        <v>3</v>
      </c>
      <c r="H5" s="4">
        <v>4</v>
      </c>
      <c r="I5" s="4">
        <v>5</v>
      </c>
      <c r="J5" s="15"/>
      <c r="K5" s="16"/>
      <c r="L5" s="16"/>
      <c r="M5" s="16"/>
      <c r="N5" s="16"/>
      <c r="O5" s="16"/>
      <c r="P5" s="16"/>
      <c r="Q5" s="15"/>
      <c r="R5" s="15"/>
    </row>
    <row r="6" spans="1:16" s="9" customFormat="1" ht="15" customHeight="1">
      <c r="A6" s="5"/>
      <c r="B6" s="5"/>
      <c r="C6" s="5"/>
      <c r="D6" s="84" t="s">
        <v>117</v>
      </c>
      <c r="E6" s="81">
        <f>F6+G6+H6+I6+J6+K6</f>
        <v>4180.01</v>
      </c>
      <c r="F6" s="81">
        <v>359.56</v>
      </c>
      <c r="G6" s="81">
        <v>27.76</v>
      </c>
      <c r="H6" s="81">
        <v>255.59</v>
      </c>
      <c r="I6" s="81">
        <v>3537.1</v>
      </c>
      <c r="J6" s="82"/>
      <c r="K6" s="17"/>
      <c r="L6" s="17"/>
      <c r="M6" s="17"/>
      <c r="N6" s="17"/>
      <c r="O6" s="17"/>
      <c r="P6" s="17"/>
    </row>
    <row r="7" spans="1:16" ht="15" customHeight="1">
      <c r="A7" s="83" t="s">
        <v>61</v>
      </c>
      <c r="B7" s="83" t="s">
        <v>62</v>
      </c>
      <c r="C7" s="85" t="s">
        <v>67</v>
      </c>
      <c r="D7" s="86" t="s">
        <v>91</v>
      </c>
      <c r="E7" s="87">
        <f>F7+G7+H7+I7</f>
        <v>10</v>
      </c>
      <c r="F7" s="81">
        <v>0</v>
      </c>
      <c r="G7" s="81">
        <v>0</v>
      </c>
      <c r="H7" s="81">
        <v>0</v>
      </c>
      <c r="I7" s="81">
        <v>10</v>
      </c>
      <c r="J7" s="13"/>
      <c r="K7" s="13"/>
      <c r="L7" s="13"/>
      <c r="M7" s="13"/>
      <c r="N7" s="13"/>
      <c r="O7" s="13"/>
      <c r="P7" s="13"/>
    </row>
    <row r="8" spans="1:18" ht="15" customHeight="1">
      <c r="A8" s="83" t="s">
        <v>61</v>
      </c>
      <c r="B8" s="83" t="s">
        <v>65</v>
      </c>
      <c r="C8" s="85" t="s">
        <v>62</v>
      </c>
      <c r="D8" s="86" t="s">
        <v>92</v>
      </c>
      <c r="E8" s="87">
        <f aca="true" t="shared" si="0" ref="E8:E37">F8+G8+H8+I8</f>
        <v>376.49</v>
      </c>
      <c r="F8" s="81">
        <v>337.33</v>
      </c>
      <c r="G8" s="81">
        <v>22.48</v>
      </c>
      <c r="H8" s="81">
        <v>16.68</v>
      </c>
      <c r="I8" s="81">
        <v>0</v>
      </c>
      <c r="J8" s="18"/>
      <c r="K8" s="18"/>
      <c r="L8" s="18"/>
      <c r="M8" s="18"/>
      <c r="N8" s="18"/>
      <c r="O8" s="18"/>
      <c r="P8" s="18"/>
      <c r="Q8" s="7"/>
      <c r="R8" s="7"/>
    </row>
    <row r="9" spans="1:16" ht="15" customHeight="1">
      <c r="A9" s="83" t="s">
        <v>61</v>
      </c>
      <c r="B9" s="83" t="s">
        <v>65</v>
      </c>
      <c r="C9" s="85" t="s">
        <v>63</v>
      </c>
      <c r="D9" s="86" t="s">
        <v>93</v>
      </c>
      <c r="E9" s="87">
        <f t="shared" si="0"/>
        <v>243.1</v>
      </c>
      <c r="F9" s="81">
        <v>0</v>
      </c>
      <c r="G9" s="81">
        <v>0</v>
      </c>
      <c r="H9" s="81">
        <v>0</v>
      </c>
      <c r="I9" s="81">
        <v>243.1</v>
      </c>
      <c r="J9" s="13"/>
      <c r="K9" s="13"/>
      <c r="L9" s="13"/>
      <c r="M9" s="13"/>
      <c r="N9" s="13"/>
      <c r="O9" s="13"/>
      <c r="P9" s="13"/>
    </row>
    <row r="10" spans="1:9" ht="15" customHeight="1">
      <c r="A10" s="83" t="s">
        <v>61</v>
      </c>
      <c r="B10" s="83" t="s">
        <v>65</v>
      </c>
      <c r="C10" s="85" t="s">
        <v>66</v>
      </c>
      <c r="D10" s="86" t="s">
        <v>94</v>
      </c>
      <c r="E10" s="87">
        <f t="shared" si="0"/>
        <v>100</v>
      </c>
      <c r="F10" s="81">
        <v>0</v>
      </c>
      <c r="G10" s="81">
        <v>0</v>
      </c>
      <c r="H10" s="81">
        <v>0</v>
      </c>
      <c r="I10" s="81">
        <v>100</v>
      </c>
    </row>
    <row r="11" spans="1:9" ht="15" customHeight="1">
      <c r="A11" s="83" t="s">
        <v>61</v>
      </c>
      <c r="B11" s="83" t="s">
        <v>68</v>
      </c>
      <c r="C11" s="85" t="s">
        <v>69</v>
      </c>
      <c r="D11" s="86" t="s">
        <v>95</v>
      </c>
      <c r="E11" s="87">
        <f t="shared" si="0"/>
        <v>15</v>
      </c>
      <c r="F11" s="81">
        <v>0</v>
      </c>
      <c r="G11" s="81">
        <v>0</v>
      </c>
      <c r="H11" s="81">
        <v>0</v>
      </c>
      <c r="I11" s="81">
        <v>15</v>
      </c>
    </row>
    <row r="12" spans="1:9" ht="15" customHeight="1">
      <c r="A12" s="83" t="s">
        <v>61</v>
      </c>
      <c r="B12" s="83" t="s">
        <v>70</v>
      </c>
      <c r="C12" s="85" t="s">
        <v>63</v>
      </c>
      <c r="D12" s="86" t="s">
        <v>93</v>
      </c>
      <c r="E12" s="87">
        <f t="shared" si="0"/>
        <v>6</v>
      </c>
      <c r="F12" s="81">
        <v>0</v>
      </c>
      <c r="G12" s="81">
        <v>0</v>
      </c>
      <c r="H12" s="81">
        <v>0</v>
      </c>
      <c r="I12" s="81">
        <v>6</v>
      </c>
    </row>
    <row r="13" spans="1:9" ht="15" customHeight="1">
      <c r="A13" s="83" t="s">
        <v>61</v>
      </c>
      <c r="B13" s="83" t="s">
        <v>71</v>
      </c>
      <c r="C13" s="85" t="s">
        <v>66</v>
      </c>
      <c r="D13" s="86" t="s">
        <v>96</v>
      </c>
      <c r="E13" s="87">
        <f t="shared" si="0"/>
        <v>60</v>
      </c>
      <c r="F13" s="81">
        <v>0</v>
      </c>
      <c r="G13" s="81">
        <v>0</v>
      </c>
      <c r="H13" s="81">
        <v>0</v>
      </c>
      <c r="I13" s="81">
        <v>60</v>
      </c>
    </row>
    <row r="14" spans="1:9" ht="15" customHeight="1">
      <c r="A14" s="83" t="s">
        <v>61</v>
      </c>
      <c r="B14" s="83" t="s">
        <v>72</v>
      </c>
      <c r="C14" s="85" t="s">
        <v>63</v>
      </c>
      <c r="D14" s="86" t="s">
        <v>93</v>
      </c>
      <c r="E14" s="87">
        <f t="shared" si="0"/>
        <v>5</v>
      </c>
      <c r="F14" s="81">
        <v>0</v>
      </c>
      <c r="G14" s="81">
        <v>0</v>
      </c>
      <c r="H14" s="81">
        <v>0</v>
      </c>
      <c r="I14" s="81">
        <v>5</v>
      </c>
    </row>
    <row r="15" spans="1:9" ht="15" customHeight="1">
      <c r="A15" s="83" t="s">
        <v>73</v>
      </c>
      <c r="B15" s="83" t="s">
        <v>74</v>
      </c>
      <c r="C15" s="85" t="s">
        <v>62</v>
      </c>
      <c r="D15" s="86" t="s">
        <v>97</v>
      </c>
      <c r="E15" s="87">
        <f t="shared" si="0"/>
        <v>5</v>
      </c>
      <c r="F15" s="81">
        <v>0</v>
      </c>
      <c r="G15" s="81">
        <v>0</v>
      </c>
      <c r="H15" s="81">
        <v>0</v>
      </c>
      <c r="I15" s="81">
        <v>5</v>
      </c>
    </row>
    <row r="16" spans="1:9" ht="15" customHeight="1">
      <c r="A16" s="83" t="s">
        <v>75</v>
      </c>
      <c r="B16" s="83" t="s">
        <v>74</v>
      </c>
      <c r="C16" s="85" t="s">
        <v>67</v>
      </c>
      <c r="D16" s="86" t="s">
        <v>98</v>
      </c>
      <c r="E16" s="87">
        <f t="shared" si="0"/>
        <v>17</v>
      </c>
      <c r="F16" s="81">
        <v>0</v>
      </c>
      <c r="G16" s="81">
        <v>0</v>
      </c>
      <c r="H16" s="81">
        <v>0</v>
      </c>
      <c r="I16" s="81">
        <v>17</v>
      </c>
    </row>
    <row r="17" spans="1:9" ht="15" customHeight="1">
      <c r="A17" s="83" t="s">
        <v>76</v>
      </c>
      <c r="B17" s="83" t="s">
        <v>69</v>
      </c>
      <c r="C17" s="85" t="s">
        <v>63</v>
      </c>
      <c r="D17" s="86" t="s">
        <v>99</v>
      </c>
      <c r="E17" s="87">
        <f t="shared" si="0"/>
        <v>5</v>
      </c>
      <c r="F17" s="81">
        <v>0</v>
      </c>
      <c r="G17" s="81">
        <v>0</v>
      </c>
      <c r="H17" s="81">
        <v>0</v>
      </c>
      <c r="I17" s="81">
        <v>5</v>
      </c>
    </row>
    <row r="18" spans="1:9" ht="15" customHeight="1">
      <c r="A18" s="83" t="s">
        <v>64</v>
      </c>
      <c r="B18" s="83" t="s">
        <v>62</v>
      </c>
      <c r="C18" s="85" t="s">
        <v>77</v>
      </c>
      <c r="D18" s="86" t="s">
        <v>100</v>
      </c>
      <c r="E18" s="87">
        <f t="shared" si="0"/>
        <v>80</v>
      </c>
      <c r="F18" s="81">
        <v>0</v>
      </c>
      <c r="G18" s="81">
        <v>0</v>
      </c>
      <c r="H18" s="81">
        <v>0</v>
      </c>
      <c r="I18" s="81">
        <v>80</v>
      </c>
    </row>
    <row r="19" spans="1:9" ht="15" customHeight="1">
      <c r="A19" s="83" t="s">
        <v>78</v>
      </c>
      <c r="B19" s="83" t="s">
        <v>63</v>
      </c>
      <c r="C19" s="85" t="s">
        <v>67</v>
      </c>
      <c r="D19" s="86" t="s">
        <v>101</v>
      </c>
      <c r="E19" s="87">
        <f t="shared" si="0"/>
        <v>6</v>
      </c>
      <c r="F19" s="81">
        <v>0</v>
      </c>
      <c r="G19" s="81">
        <v>0</v>
      </c>
      <c r="H19" s="81">
        <v>0</v>
      </c>
      <c r="I19" s="81">
        <v>6</v>
      </c>
    </row>
    <row r="20" spans="1:9" ht="15" customHeight="1">
      <c r="A20" s="83" t="s">
        <v>78</v>
      </c>
      <c r="B20" s="83" t="s">
        <v>68</v>
      </c>
      <c r="C20" s="85" t="s">
        <v>62</v>
      </c>
      <c r="D20" s="86" t="s">
        <v>102</v>
      </c>
      <c r="E20" s="87">
        <f t="shared" si="0"/>
        <v>210.17</v>
      </c>
      <c r="F20" s="81">
        <v>0</v>
      </c>
      <c r="G20" s="81">
        <v>5.28</v>
      </c>
      <c r="H20" s="81">
        <v>204.89</v>
      </c>
      <c r="I20" s="81">
        <v>0</v>
      </c>
    </row>
    <row r="21" spans="1:9" ht="15" customHeight="1">
      <c r="A21" s="83" t="s">
        <v>78</v>
      </c>
      <c r="B21" s="83" t="s">
        <v>79</v>
      </c>
      <c r="C21" s="85" t="s">
        <v>68</v>
      </c>
      <c r="D21" s="86" t="s">
        <v>103</v>
      </c>
      <c r="E21" s="87">
        <f t="shared" si="0"/>
        <v>37</v>
      </c>
      <c r="F21" s="81">
        <v>0</v>
      </c>
      <c r="G21" s="81">
        <v>0</v>
      </c>
      <c r="H21" s="81">
        <v>0</v>
      </c>
      <c r="I21" s="81">
        <v>37</v>
      </c>
    </row>
    <row r="22" spans="1:9" ht="15" customHeight="1">
      <c r="A22" s="83" t="s">
        <v>78</v>
      </c>
      <c r="B22" s="83" t="s">
        <v>80</v>
      </c>
      <c r="C22" s="85" t="s">
        <v>62</v>
      </c>
      <c r="D22" s="86" t="s">
        <v>104</v>
      </c>
      <c r="E22" s="87">
        <f t="shared" si="0"/>
        <v>8</v>
      </c>
      <c r="F22" s="81">
        <v>0</v>
      </c>
      <c r="G22" s="81">
        <v>0</v>
      </c>
      <c r="H22" s="81">
        <v>0</v>
      </c>
      <c r="I22" s="81">
        <v>8</v>
      </c>
    </row>
    <row r="23" spans="1:9" ht="15" customHeight="1">
      <c r="A23" s="83" t="s">
        <v>81</v>
      </c>
      <c r="B23" s="83" t="s">
        <v>68</v>
      </c>
      <c r="C23" s="85" t="s">
        <v>62</v>
      </c>
      <c r="D23" s="86" t="s">
        <v>105</v>
      </c>
      <c r="E23" s="87">
        <f t="shared" si="0"/>
        <v>22.23</v>
      </c>
      <c r="F23" s="81">
        <v>22.23</v>
      </c>
      <c r="G23" s="81">
        <v>0</v>
      </c>
      <c r="H23" s="81">
        <v>0</v>
      </c>
      <c r="I23" s="81">
        <v>0</v>
      </c>
    </row>
    <row r="24" spans="1:9" ht="15" customHeight="1">
      <c r="A24" s="83" t="s">
        <v>81</v>
      </c>
      <c r="B24" s="83" t="s">
        <v>69</v>
      </c>
      <c r="C24" s="85" t="s">
        <v>82</v>
      </c>
      <c r="D24" s="86" t="s">
        <v>106</v>
      </c>
      <c r="E24" s="87">
        <f t="shared" si="0"/>
        <v>87</v>
      </c>
      <c r="F24" s="81">
        <v>0</v>
      </c>
      <c r="G24" s="81">
        <v>0</v>
      </c>
      <c r="H24" s="81">
        <v>0</v>
      </c>
      <c r="I24" s="81">
        <v>87</v>
      </c>
    </row>
    <row r="25" spans="1:9" ht="15" customHeight="1">
      <c r="A25" s="83" t="s">
        <v>83</v>
      </c>
      <c r="B25" s="83" t="s">
        <v>67</v>
      </c>
      <c r="C25" s="85" t="s">
        <v>63</v>
      </c>
      <c r="D25" s="86" t="s">
        <v>107</v>
      </c>
      <c r="E25" s="87">
        <f t="shared" si="0"/>
        <v>110</v>
      </c>
      <c r="F25" s="81">
        <v>0</v>
      </c>
      <c r="G25" s="81">
        <v>0</v>
      </c>
      <c r="H25" s="81">
        <v>0</v>
      </c>
      <c r="I25" s="81">
        <v>110</v>
      </c>
    </row>
    <row r="26" spans="1:9" ht="15" customHeight="1">
      <c r="A26" s="83" t="s">
        <v>84</v>
      </c>
      <c r="B26" s="83" t="s">
        <v>63</v>
      </c>
      <c r="C26" s="85" t="s">
        <v>62</v>
      </c>
      <c r="D26" s="86" t="s">
        <v>108</v>
      </c>
      <c r="E26" s="87">
        <f t="shared" si="0"/>
        <v>257</v>
      </c>
      <c r="F26" s="81">
        <v>0</v>
      </c>
      <c r="G26" s="81">
        <v>0</v>
      </c>
      <c r="H26" s="81">
        <v>0</v>
      </c>
      <c r="I26" s="81">
        <v>257</v>
      </c>
    </row>
    <row r="27" spans="1:9" ht="15" customHeight="1">
      <c r="A27" s="83" t="s">
        <v>84</v>
      </c>
      <c r="B27" s="83" t="s">
        <v>68</v>
      </c>
      <c r="C27" s="85" t="s">
        <v>62</v>
      </c>
      <c r="D27" s="86" t="s">
        <v>109</v>
      </c>
      <c r="E27" s="87">
        <f t="shared" si="0"/>
        <v>665</v>
      </c>
      <c r="F27" s="81">
        <v>0</v>
      </c>
      <c r="G27" s="81">
        <v>0</v>
      </c>
      <c r="H27" s="81">
        <v>0</v>
      </c>
      <c r="I27" s="81">
        <v>665</v>
      </c>
    </row>
    <row r="28" spans="1:9" ht="15" customHeight="1">
      <c r="A28" s="83" t="s">
        <v>85</v>
      </c>
      <c r="B28" s="83" t="s">
        <v>62</v>
      </c>
      <c r="C28" s="85" t="s">
        <v>63</v>
      </c>
      <c r="D28" s="86" t="s">
        <v>93</v>
      </c>
      <c r="E28" s="87">
        <f t="shared" si="0"/>
        <v>315</v>
      </c>
      <c r="F28" s="81">
        <v>0</v>
      </c>
      <c r="G28" s="81">
        <v>0</v>
      </c>
      <c r="H28" s="81">
        <v>0</v>
      </c>
      <c r="I28" s="81">
        <v>315</v>
      </c>
    </row>
    <row r="29" spans="1:9" ht="15" customHeight="1">
      <c r="A29" s="83" t="s">
        <v>85</v>
      </c>
      <c r="B29" s="83" t="s">
        <v>62</v>
      </c>
      <c r="C29" s="85" t="s">
        <v>66</v>
      </c>
      <c r="D29" s="86" t="s">
        <v>110</v>
      </c>
      <c r="E29" s="87">
        <f t="shared" si="0"/>
        <v>3</v>
      </c>
      <c r="F29" s="81">
        <v>0</v>
      </c>
      <c r="G29" s="81">
        <v>0</v>
      </c>
      <c r="H29" s="81">
        <v>0</v>
      </c>
      <c r="I29" s="81">
        <v>3</v>
      </c>
    </row>
    <row r="30" spans="1:9" ht="15" customHeight="1">
      <c r="A30" s="83" t="s">
        <v>85</v>
      </c>
      <c r="B30" s="83" t="s">
        <v>62</v>
      </c>
      <c r="C30" s="85" t="s">
        <v>86</v>
      </c>
      <c r="D30" s="86" t="s">
        <v>111</v>
      </c>
      <c r="E30" s="87">
        <f t="shared" si="0"/>
        <v>210</v>
      </c>
      <c r="F30" s="81">
        <v>0</v>
      </c>
      <c r="G30" s="81">
        <v>0</v>
      </c>
      <c r="H30" s="81">
        <v>0</v>
      </c>
      <c r="I30" s="81">
        <v>210</v>
      </c>
    </row>
    <row r="31" spans="1:9" ht="15" customHeight="1">
      <c r="A31" s="83" t="s">
        <v>85</v>
      </c>
      <c r="B31" s="83" t="s">
        <v>62</v>
      </c>
      <c r="C31" s="85" t="s">
        <v>87</v>
      </c>
      <c r="D31" s="86" t="s">
        <v>112</v>
      </c>
      <c r="E31" s="87">
        <f t="shared" si="0"/>
        <v>120</v>
      </c>
      <c r="F31" s="81">
        <v>0</v>
      </c>
      <c r="G31" s="81">
        <v>0</v>
      </c>
      <c r="H31" s="81">
        <v>0</v>
      </c>
      <c r="I31" s="81">
        <v>120</v>
      </c>
    </row>
    <row r="32" spans="1:9" ht="15" customHeight="1">
      <c r="A32" s="83" t="s">
        <v>85</v>
      </c>
      <c r="B32" s="83" t="s">
        <v>65</v>
      </c>
      <c r="C32" s="85" t="s">
        <v>63</v>
      </c>
      <c r="D32" s="86" t="s">
        <v>93</v>
      </c>
      <c r="E32" s="87">
        <f t="shared" si="0"/>
        <v>17</v>
      </c>
      <c r="F32" s="81">
        <v>0</v>
      </c>
      <c r="G32" s="81">
        <v>0</v>
      </c>
      <c r="H32" s="81">
        <v>0</v>
      </c>
      <c r="I32" s="81">
        <v>17</v>
      </c>
    </row>
    <row r="33" spans="1:9" ht="15" customHeight="1">
      <c r="A33" s="83" t="s">
        <v>85</v>
      </c>
      <c r="B33" s="83" t="s">
        <v>65</v>
      </c>
      <c r="C33" s="85" t="s">
        <v>88</v>
      </c>
      <c r="D33" s="86" t="s">
        <v>113</v>
      </c>
      <c r="E33" s="87">
        <f t="shared" si="0"/>
        <v>656</v>
      </c>
      <c r="F33" s="81">
        <v>0</v>
      </c>
      <c r="G33" s="81">
        <v>0</v>
      </c>
      <c r="H33" s="81">
        <v>0</v>
      </c>
      <c r="I33" s="81">
        <v>656</v>
      </c>
    </row>
    <row r="34" spans="1:9" ht="15" customHeight="1">
      <c r="A34" s="83" t="s">
        <v>85</v>
      </c>
      <c r="B34" s="83" t="s">
        <v>69</v>
      </c>
      <c r="C34" s="85" t="s">
        <v>68</v>
      </c>
      <c r="D34" s="86" t="s">
        <v>114</v>
      </c>
      <c r="E34" s="87">
        <f t="shared" si="0"/>
        <v>410</v>
      </c>
      <c r="F34" s="81">
        <v>0</v>
      </c>
      <c r="G34" s="81">
        <v>0</v>
      </c>
      <c r="H34" s="81">
        <v>0</v>
      </c>
      <c r="I34" s="81">
        <v>410</v>
      </c>
    </row>
    <row r="35" spans="1:9" ht="15" customHeight="1">
      <c r="A35" s="83" t="s">
        <v>89</v>
      </c>
      <c r="B35" s="83" t="s">
        <v>74</v>
      </c>
      <c r="C35" s="85" t="s">
        <v>63</v>
      </c>
      <c r="D35" s="86" t="s">
        <v>93</v>
      </c>
      <c r="E35" s="87">
        <f t="shared" si="0"/>
        <v>10</v>
      </c>
      <c r="F35" s="81">
        <v>0</v>
      </c>
      <c r="G35" s="81">
        <v>0</v>
      </c>
      <c r="H35" s="81">
        <v>0</v>
      </c>
      <c r="I35" s="81">
        <v>10</v>
      </c>
    </row>
    <row r="36" spans="1:9" ht="15" customHeight="1">
      <c r="A36" s="83" t="s">
        <v>90</v>
      </c>
      <c r="B36" s="83" t="s">
        <v>63</v>
      </c>
      <c r="C36" s="85" t="s">
        <v>62</v>
      </c>
      <c r="D36" s="86" t="s">
        <v>115</v>
      </c>
      <c r="E36" s="87">
        <f t="shared" si="0"/>
        <v>34.02</v>
      </c>
      <c r="F36" s="81">
        <v>0</v>
      </c>
      <c r="G36" s="81">
        <v>0</v>
      </c>
      <c r="H36" s="81">
        <v>34.02</v>
      </c>
      <c r="I36" s="81">
        <v>0</v>
      </c>
    </row>
    <row r="37" spans="1:9" ht="15" customHeight="1">
      <c r="A37" s="79" t="s">
        <v>118</v>
      </c>
      <c r="B37" s="79" t="s">
        <v>77</v>
      </c>
      <c r="C37" s="80" t="s">
        <v>62</v>
      </c>
      <c r="D37" s="86" t="s">
        <v>116</v>
      </c>
      <c r="E37" s="87">
        <f t="shared" si="0"/>
        <v>80</v>
      </c>
      <c r="F37" s="81">
        <v>0</v>
      </c>
      <c r="G37" s="81">
        <v>0</v>
      </c>
      <c r="H37" s="81">
        <v>0</v>
      </c>
      <c r="I37" s="81">
        <v>80</v>
      </c>
    </row>
  </sheetData>
  <mergeCells count="6">
    <mergeCell ref="A1:I1"/>
    <mergeCell ref="A3:C3"/>
    <mergeCell ref="F3:H3"/>
    <mergeCell ref="D3:D4"/>
    <mergeCell ref="E3:E4"/>
    <mergeCell ref="I3:I4"/>
  </mergeCells>
  <printOptions horizontalCentered="1"/>
  <pageMargins left="0.20069444444444445" right="0.2791666666666667" top="0.9840277777777777" bottom="0.9840277777777777" header="0.5111111111111111" footer="0.511111111111111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3"/>
  <sheetViews>
    <sheetView zoomScaleSheetLayoutView="100" workbookViewId="0" topLeftCell="A1">
      <selection activeCell="L15" sqref="L15"/>
    </sheetView>
  </sheetViews>
  <sheetFormatPr defaultColWidth="9.00390625" defaultRowHeight="14.25"/>
  <cols>
    <col min="1" max="1" width="3.875" style="0" customWidth="1"/>
    <col min="2" max="2" width="3.625" style="0" customWidth="1"/>
    <col min="3" max="3" width="3.375" style="0" customWidth="1"/>
    <col min="4" max="4" width="14.50390625" style="0" customWidth="1"/>
    <col min="5" max="5" width="29.75390625" style="0" customWidth="1"/>
    <col min="6" max="6" width="9.125" style="2" customWidth="1"/>
    <col min="7" max="7" width="9.25390625" style="2" customWidth="1"/>
    <col min="8" max="19" width="7.50390625" style="2" customWidth="1"/>
  </cols>
  <sheetData>
    <row r="1" spans="1:19" ht="27" customHeight="1">
      <c r="A1" s="115" t="s">
        <v>55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</row>
    <row r="2" spans="1:19" ht="15.7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5" t="s">
        <v>1</v>
      </c>
    </row>
    <row r="3" spans="1:19" s="1" customFormat="1" ht="25.5" customHeight="1">
      <c r="A3" s="114" t="s">
        <v>43</v>
      </c>
      <c r="B3" s="114"/>
      <c r="C3" s="114"/>
      <c r="D3" s="114" t="s">
        <v>56</v>
      </c>
      <c r="E3" s="114" t="s">
        <v>57</v>
      </c>
      <c r="F3" s="116" t="s">
        <v>58</v>
      </c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</row>
    <row r="4" spans="1:19" s="1" customFormat="1" ht="25.5" customHeight="1">
      <c r="A4" s="118" t="s">
        <v>48</v>
      </c>
      <c r="B4" s="119" t="s">
        <v>49</v>
      </c>
      <c r="C4" s="119" t="s">
        <v>50</v>
      </c>
      <c r="D4" s="114"/>
      <c r="E4" s="114"/>
      <c r="F4" s="114" t="s">
        <v>7</v>
      </c>
      <c r="G4" s="114" t="s">
        <v>8</v>
      </c>
      <c r="H4" s="113" t="s">
        <v>9</v>
      </c>
      <c r="I4" s="113" t="s">
        <v>10</v>
      </c>
      <c r="J4" s="112" t="s">
        <v>11</v>
      </c>
      <c r="K4" s="113" t="s">
        <v>12</v>
      </c>
      <c r="L4" s="117" t="s">
        <v>59</v>
      </c>
      <c r="M4" s="117"/>
      <c r="N4" s="112" t="s">
        <v>60</v>
      </c>
      <c r="O4" s="112"/>
      <c r="P4" s="113" t="s">
        <v>17</v>
      </c>
      <c r="Q4" s="110" t="s">
        <v>20</v>
      </c>
      <c r="R4" s="110" t="s">
        <v>19</v>
      </c>
      <c r="S4" s="111" t="s">
        <v>18</v>
      </c>
    </row>
    <row r="5" spans="1:19" s="1" customFormat="1" ht="43.5" customHeight="1">
      <c r="A5" s="118"/>
      <c r="B5" s="119"/>
      <c r="C5" s="119"/>
      <c r="D5" s="114"/>
      <c r="E5" s="114"/>
      <c r="F5" s="114"/>
      <c r="G5" s="114"/>
      <c r="H5" s="113"/>
      <c r="I5" s="113"/>
      <c r="J5" s="112"/>
      <c r="K5" s="113"/>
      <c r="L5" s="88" t="s">
        <v>13</v>
      </c>
      <c r="M5" s="88" t="s">
        <v>14</v>
      </c>
      <c r="N5" s="89" t="s">
        <v>15</v>
      </c>
      <c r="O5" s="89" t="s">
        <v>16</v>
      </c>
      <c r="P5" s="113"/>
      <c r="Q5" s="110"/>
      <c r="R5" s="110"/>
      <c r="S5" s="111"/>
    </row>
    <row r="6" spans="1:20" s="1" customFormat="1" ht="20.25" customHeight="1">
      <c r="A6" s="96"/>
      <c r="B6" s="96"/>
      <c r="C6" s="96"/>
      <c r="D6" s="97" t="s">
        <v>119</v>
      </c>
      <c r="E6" s="96"/>
      <c r="F6" s="93">
        <v>3537.1</v>
      </c>
      <c r="G6" s="93">
        <v>3473.6</v>
      </c>
      <c r="H6" s="93">
        <v>60</v>
      </c>
      <c r="I6" s="93"/>
      <c r="J6" s="93"/>
      <c r="K6" s="93"/>
      <c r="L6" s="93"/>
      <c r="M6" s="93"/>
      <c r="N6" s="93">
        <v>3.5</v>
      </c>
      <c r="O6" s="93"/>
      <c r="P6" s="98"/>
      <c r="Q6" s="98"/>
      <c r="R6" s="98"/>
      <c r="S6" s="99"/>
      <c r="T6" s="7"/>
    </row>
    <row r="7" spans="1:19" s="1" customFormat="1" ht="20.25" customHeight="1">
      <c r="A7" s="100" t="s">
        <v>61</v>
      </c>
      <c r="B7" s="100" t="s">
        <v>62</v>
      </c>
      <c r="C7" s="101" t="s">
        <v>67</v>
      </c>
      <c r="D7" s="102" t="s">
        <v>145</v>
      </c>
      <c r="E7" s="102" t="s">
        <v>91</v>
      </c>
      <c r="F7" s="103">
        <v>10</v>
      </c>
      <c r="G7" s="103">
        <v>10</v>
      </c>
      <c r="H7" s="93"/>
      <c r="I7" s="93"/>
      <c r="J7" s="93"/>
      <c r="K7" s="93"/>
      <c r="L7" s="93"/>
      <c r="M7" s="93"/>
      <c r="N7" s="93"/>
      <c r="O7" s="93"/>
      <c r="P7" s="98"/>
      <c r="Q7" s="98"/>
      <c r="R7" s="98"/>
      <c r="S7" s="93"/>
    </row>
    <row r="8" spans="1:19" ht="14.25">
      <c r="A8" s="83" t="s">
        <v>61</v>
      </c>
      <c r="B8" s="83" t="s">
        <v>65</v>
      </c>
      <c r="C8" s="85" t="s">
        <v>63</v>
      </c>
      <c r="D8" s="86" t="s">
        <v>145</v>
      </c>
      <c r="E8" s="86" t="s">
        <v>120</v>
      </c>
      <c r="F8" s="87">
        <v>17</v>
      </c>
      <c r="G8" s="87">
        <v>17</v>
      </c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</row>
    <row r="9" spans="1:19" ht="14.25">
      <c r="A9" s="83" t="s">
        <v>61</v>
      </c>
      <c r="B9" s="83" t="s">
        <v>65</v>
      </c>
      <c r="C9" s="85" t="s">
        <v>63</v>
      </c>
      <c r="D9" s="86" t="s">
        <v>145</v>
      </c>
      <c r="E9" s="86" t="s">
        <v>122</v>
      </c>
      <c r="F9" s="87">
        <v>30</v>
      </c>
      <c r="G9" s="87">
        <v>30</v>
      </c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</row>
    <row r="10" spans="1:19" ht="14.25">
      <c r="A10" s="83" t="s">
        <v>61</v>
      </c>
      <c r="B10" s="83" t="s">
        <v>65</v>
      </c>
      <c r="C10" s="85" t="s">
        <v>63</v>
      </c>
      <c r="D10" s="86" t="s">
        <v>145</v>
      </c>
      <c r="E10" s="86" t="s">
        <v>123</v>
      </c>
      <c r="F10" s="87">
        <v>116</v>
      </c>
      <c r="G10" s="87">
        <v>116</v>
      </c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</row>
    <row r="11" spans="1:19" ht="14.25">
      <c r="A11" s="83" t="s">
        <v>61</v>
      </c>
      <c r="B11" s="83" t="s">
        <v>65</v>
      </c>
      <c r="C11" s="85" t="s">
        <v>63</v>
      </c>
      <c r="D11" s="86" t="s">
        <v>145</v>
      </c>
      <c r="E11" s="86" t="s">
        <v>124</v>
      </c>
      <c r="F11" s="87">
        <v>13</v>
      </c>
      <c r="G11" s="87">
        <v>13</v>
      </c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</row>
    <row r="12" spans="1:19" ht="14.25">
      <c r="A12" s="83" t="s">
        <v>61</v>
      </c>
      <c r="B12" s="83" t="s">
        <v>65</v>
      </c>
      <c r="C12" s="85" t="s">
        <v>63</v>
      </c>
      <c r="D12" s="86" t="s">
        <v>145</v>
      </c>
      <c r="E12" s="86" t="s">
        <v>125</v>
      </c>
      <c r="F12" s="87">
        <v>3</v>
      </c>
      <c r="G12" s="87">
        <v>3</v>
      </c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</row>
    <row r="13" spans="1:19" ht="14.25">
      <c r="A13" s="83" t="s">
        <v>61</v>
      </c>
      <c r="B13" s="83" t="s">
        <v>65</v>
      </c>
      <c r="C13" s="85" t="s">
        <v>63</v>
      </c>
      <c r="D13" s="86" t="s">
        <v>145</v>
      </c>
      <c r="E13" s="86" t="s">
        <v>126</v>
      </c>
      <c r="F13" s="87">
        <v>3.9</v>
      </c>
      <c r="G13" s="87">
        <v>3.9</v>
      </c>
      <c r="H13" s="90"/>
      <c r="I13" s="90"/>
      <c r="J13" s="90"/>
      <c r="K13" s="90"/>
      <c r="L13" s="90"/>
      <c r="M13" s="92"/>
      <c r="N13" s="90"/>
      <c r="O13" s="90"/>
      <c r="P13" s="90"/>
      <c r="Q13" s="90"/>
      <c r="R13" s="90"/>
      <c r="S13" s="90"/>
    </row>
    <row r="14" spans="1:19" ht="14.25">
      <c r="A14" s="83" t="s">
        <v>61</v>
      </c>
      <c r="B14" s="83" t="s">
        <v>65</v>
      </c>
      <c r="C14" s="85" t="s">
        <v>63</v>
      </c>
      <c r="D14" s="86" t="s">
        <v>145</v>
      </c>
      <c r="E14" s="86" t="s">
        <v>127</v>
      </c>
      <c r="F14" s="87">
        <v>10.2</v>
      </c>
      <c r="G14" s="87">
        <v>10.2</v>
      </c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</row>
    <row r="15" spans="1:19" ht="14.25">
      <c r="A15" s="83" t="s">
        <v>61</v>
      </c>
      <c r="B15" s="83" t="s">
        <v>65</v>
      </c>
      <c r="C15" s="85" t="s">
        <v>63</v>
      </c>
      <c r="D15" s="86" t="s">
        <v>145</v>
      </c>
      <c r="E15" s="86" t="s">
        <v>128</v>
      </c>
      <c r="F15" s="87">
        <v>30</v>
      </c>
      <c r="G15" s="87">
        <v>30</v>
      </c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</row>
    <row r="16" spans="1:19" ht="14.25">
      <c r="A16" s="83" t="s">
        <v>61</v>
      </c>
      <c r="B16" s="83" t="s">
        <v>65</v>
      </c>
      <c r="C16" s="85" t="s">
        <v>63</v>
      </c>
      <c r="D16" s="86" t="s">
        <v>145</v>
      </c>
      <c r="E16" s="86" t="s">
        <v>129</v>
      </c>
      <c r="F16" s="87">
        <v>5</v>
      </c>
      <c r="G16" s="87">
        <v>5</v>
      </c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</row>
    <row r="17" spans="1:19" ht="14.25">
      <c r="A17" s="83" t="s">
        <v>61</v>
      </c>
      <c r="B17" s="83" t="s">
        <v>65</v>
      </c>
      <c r="C17" s="85" t="s">
        <v>63</v>
      </c>
      <c r="D17" s="86" t="s">
        <v>145</v>
      </c>
      <c r="E17" s="86" t="s">
        <v>130</v>
      </c>
      <c r="F17" s="87">
        <v>15</v>
      </c>
      <c r="G17" s="87">
        <v>15</v>
      </c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</row>
    <row r="18" spans="1:19" ht="14.25">
      <c r="A18" s="83" t="s">
        <v>61</v>
      </c>
      <c r="B18" s="83" t="s">
        <v>65</v>
      </c>
      <c r="C18" s="85" t="s">
        <v>66</v>
      </c>
      <c r="D18" s="86" t="s">
        <v>145</v>
      </c>
      <c r="E18" s="86" t="s">
        <v>94</v>
      </c>
      <c r="F18" s="87">
        <v>90</v>
      </c>
      <c r="G18" s="87">
        <v>90</v>
      </c>
      <c r="H18" s="90"/>
      <c r="I18" s="90"/>
      <c r="J18" s="90"/>
      <c r="K18" s="90"/>
      <c r="L18" s="92"/>
      <c r="M18" s="90"/>
      <c r="N18" s="90"/>
      <c r="O18" s="90"/>
      <c r="P18" s="90"/>
      <c r="Q18" s="90"/>
      <c r="R18" s="90"/>
      <c r="S18" s="90"/>
    </row>
    <row r="19" spans="1:19" ht="14.25">
      <c r="A19" s="83" t="s">
        <v>61</v>
      </c>
      <c r="B19" s="83" t="s">
        <v>65</v>
      </c>
      <c r="C19" s="85" t="s">
        <v>66</v>
      </c>
      <c r="D19" s="86" t="s">
        <v>145</v>
      </c>
      <c r="E19" s="86" t="s">
        <v>121</v>
      </c>
      <c r="F19" s="87">
        <v>10</v>
      </c>
      <c r="G19" s="87">
        <v>10</v>
      </c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</row>
    <row r="20" spans="1:19" ht="14.25">
      <c r="A20" s="83" t="s">
        <v>61</v>
      </c>
      <c r="B20" s="83" t="s">
        <v>68</v>
      </c>
      <c r="C20" s="85" t="s">
        <v>69</v>
      </c>
      <c r="D20" s="86" t="s">
        <v>145</v>
      </c>
      <c r="E20" s="86" t="s">
        <v>95</v>
      </c>
      <c r="F20" s="87">
        <v>15</v>
      </c>
      <c r="G20" s="87">
        <v>15</v>
      </c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</row>
    <row r="21" spans="1:19" ht="14.25">
      <c r="A21" s="83" t="s">
        <v>61</v>
      </c>
      <c r="B21" s="83" t="s">
        <v>70</v>
      </c>
      <c r="C21" s="85" t="s">
        <v>63</v>
      </c>
      <c r="D21" s="86" t="s">
        <v>145</v>
      </c>
      <c r="E21" s="86" t="s">
        <v>146</v>
      </c>
      <c r="F21" s="87">
        <v>6</v>
      </c>
      <c r="G21" s="87">
        <v>6</v>
      </c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</row>
    <row r="22" spans="1:19" ht="14.25">
      <c r="A22" s="83" t="s">
        <v>61</v>
      </c>
      <c r="B22" s="83" t="s">
        <v>71</v>
      </c>
      <c r="C22" s="85" t="s">
        <v>66</v>
      </c>
      <c r="D22" s="86" t="s">
        <v>145</v>
      </c>
      <c r="E22" s="86" t="s">
        <v>96</v>
      </c>
      <c r="F22" s="87">
        <v>60</v>
      </c>
      <c r="G22" s="87">
        <v>60</v>
      </c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</row>
    <row r="23" spans="1:19" ht="14.25">
      <c r="A23" s="83" t="s">
        <v>61</v>
      </c>
      <c r="B23" s="83" t="s">
        <v>72</v>
      </c>
      <c r="C23" s="85" t="s">
        <v>63</v>
      </c>
      <c r="D23" s="86" t="s">
        <v>145</v>
      </c>
      <c r="E23" s="86" t="s">
        <v>147</v>
      </c>
      <c r="F23" s="87">
        <v>5</v>
      </c>
      <c r="G23" s="87">
        <v>5</v>
      </c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</row>
    <row r="24" spans="1:19" ht="14.25">
      <c r="A24" s="83" t="s">
        <v>73</v>
      </c>
      <c r="B24" s="83" t="s">
        <v>74</v>
      </c>
      <c r="C24" s="85" t="s">
        <v>62</v>
      </c>
      <c r="D24" s="86" t="s">
        <v>145</v>
      </c>
      <c r="E24" s="86" t="s">
        <v>97</v>
      </c>
      <c r="F24" s="87">
        <v>5</v>
      </c>
      <c r="G24" s="87">
        <v>5</v>
      </c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</row>
    <row r="25" spans="1:19" ht="14.25">
      <c r="A25" s="83" t="s">
        <v>75</v>
      </c>
      <c r="B25" s="83" t="s">
        <v>74</v>
      </c>
      <c r="C25" s="85" t="s">
        <v>67</v>
      </c>
      <c r="D25" s="86" t="s">
        <v>145</v>
      </c>
      <c r="E25" s="86" t="s">
        <v>98</v>
      </c>
      <c r="F25" s="87">
        <v>17</v>
      </c>
      <c r="G25" s="87">
        <v>17</v>
      </c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</row>
    <row r="26" spans="1:19" ht="14.25">
      <c r="A26" s="83" t="s">
        <v>76</v>
      </c>
      <c r="B26" s="83" t="s">
        <v>69</v>
      </c>
      <c r="C26" s="85" t="s">
        <v>63</v>
      </c>
      <c r="D26" s="86" t="s">
        <v>145</v>
      </c>
      <c r="E26" s="86" t="s">
        <v>99</v>
      </c>
      <c r="F26" s="87">
        <v>5</v>
      </c>
      <c r="G26" s="87">
        <v>5</v>
      </c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</row>
    <row r="27" spans="1:19" ht="14.25">
      <c r="A27" s="83" t="s">
        <v>64</v>
      </c>
      <c r="B27" s="83" t="s">
        <v>62</v>
      </c>
      <c r="C27" s="85" t="s">
        <v>77</v>
      </c>
      <c r="D27" s="86" t="s">
        <v>145</v>
      </c>
      <c r="E27" s="86" t="s">
        <v>131</v>
      </c>
      <c r="F27" s="87">
        <v>60</v>
      </c>
      <c r="G27" s="87"/>
      <c r="H27" s="90">
        <v>60</v>
      </c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</row>
    <row r="28" spans="1:19" ht="14.25">
      <c r="A28" s="83" t="s">
        <v>64</v>
      </c>
      <c r="B28" s="83" t="s">
        <v>62</v>
      </c>
      <c r="C28" s="85" t="s">
        <v>77</v>
      </c>
      <c r="D28" s="86" t="s">
        <v>145</v>
      </c>
      <c r="E28" s="86" t="s">
        <v>132</v>
      </c>
      <c r="F28" s="87">
        <v>5</v>
      </c>
      <c r="G28" s="87">
        <v>1.5</v>
      </c>
      <c r="H28" s="90"/>
      <c r="I28" s="90"/>
      <c r="J28" s="90"/>
      <c r="K28" s="90"/>
      <c r="L28" s="90"/>
      <c r="M28" s="90"/>
      <c r="N28" s="90">
        <v>3.5</v>
      </c>
      <c r="O28" s="90"/>
      <c r="P28" s="90"/>
      <c r="Q28" s="90"/>
      <c r="R28" s="90"/>
      <c r="S28" s="90"/>
    </row>
    <row r="29" spans="1:19" ht="14.25">
      <c r="A29" s="83" t="s">
        <v>64</v>
      </c>
      <c r="B29" s="83" t="s">
        <v>62</v>
      </c>
      <c r="C29" s="85" t="s">
        <v>77</v>
      </c>
      <c r="D29" s="86" t="s">
        <v>145</v>
      </c>
      <c r="E29" s="86" t="s">
        <v>133</v>
      </c>
      <c r="F29" s="87">
        <v>15</v>
      </c>
      <c r="G29" s="87">
        <v>15</v>
      </c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</row>
    <row r="30" spans="1:19" ht="14.25">
      <c r="A30" s="83" t="s">
        <v>78</v>
      </c>
      <c r="B30" s="83" t="s">
        <v>63</v>
      </c>
      <c r="C30" s="85" t="s">
        <v>67</v>
      </c>
      <c r="D30" s="86" t="s">
        <v>145</v>
      </c>
      <c r="E30" s="86" t="s">
        <v>101</v>
      </c>
      <c r="F30" s="87">
        <v>6</v>
      </c>
      <c r="G30" s="87">
        <v>6</v>
      </c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</row>
    <row r="31" spans="1:19" ht="14.25">
      <c r="A31" s="83" t="s">
        <v>78</v>
      </c>
      <c r="B31" s="83" t="s">
        <v>79</v>
      </c>
      <c r="C31" s="85" t="s">
        <v>68</v>
      </c>
      <c r="D31" s="86" t="s">
        <v>145</v>
      </c>
      <c r="E31" s="86" t="s">
        <v>103</v>
      </c>
      <c r="F31" s="87">
        <v>37</v>
      </c>
      <c r="G31" s="87">
        <v>37</v>
      </c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</row>
    <row r="32" spans="1:19" ht="14.25">
      <c r="A32" s="83" t="s">
        <v>78</v>
      </c>
      <c r="B32" s="83" t="s">
        <v>80</v>
      </c>
      <c r="C32" s="85" t="s">
        <v>62</v>
      </c>
      <c r="D32" s="86" t="s">
        <v>145</v>
      </c>
      <c r="E32" s="86" t="s">
        <v>104</v>
      </c>
      <c r="F32" s="87">
        <v>8</v>
      </c>
      <c r="G32" s="87">
        <v>8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</row>
    <row r="33" spans="1:19" ht="14.25">
      <c r="A33" s="83" t="s">
        <v>81</v>
      </c>
      <c r="B33" s="83" t="s">
        <v>69</v>
      </c>
      <c r="C33" s="85" t="s">
        <v>82</v>
      </c>
      <c r="D33" s="86" t="s">
        <v>145</v>
      </c>
      <c r="E33" s="86" t="s">
        <v>106</v>
      </c>
      <c r="F33" s="87">
        <v>87</v>
      </c>
      <c r="G33" s="87">
        <v>87</v>
      </c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</row>
    <row r="34" spans="1:19" ht="14.25">
      <c r="A34" s="83" t="s">
        <v>83</v>
      </c>
      <c r="B34" s="83" t="s">
        <v>67</v>
      </c>
      <c r="C34" s="85" t="s">
        <v>63</v>
      </c>
      <c r="D34" s="86" t="s">
        <v>145</v>
      </c>
      <c r="E34" s="86" t="s">
        <v>107</v>
      </c>
      <c r="F34" s="87">
        <v>110</v>
      </c>
      <c r="G34" s="87">
        <v>110</v>
      </c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</row>
    <row r="35" spans="1:19" ht="14.25">
      <c r="A35" s="83" t="s">
        <v>84</v>
      </c>
      <c r="B35" s="83" t="s">
        <v>63</v>
      </c>
      <c r="C35" s="85" t="s">
        <v>62</v>
      </c>
      <c r="D35" s="86" t="s">
        <v>145</v>
      </c>
      <c r="E35" s="86" t="s">
        <v>138</v>
      </c>
      <c r="F35" s="87">
        <v>100</v>
      </c>
      <c r="G35" s="87">
        <v>100</v>
      </c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</row>
    <row r="36" spans="1:19" ht="14.25">
      <c r="A36" s="83" t="s">
        <v>84</v>
      </c>
      <c r="B36" s="83" t="s">
        <v>63</v>
      </c>
      <c r="C36" s="85" t="s">
        <v>62</v>
      </c>
      <c r="D36" s="86" t="s">
        <v>145</v>
      </c>
      <c r="E36" s="86" t="s">
        <v>139</v>
      </c>
      <c r="F36" s="87">
        <v>28</v>
      </c>
      <c r="G36" s="87">
        <v>28</v>
      </c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</row>
    <row r="37" spans="1:19" ht="14.25">
      <c r="A37" s="83" t="s">
        <v>84</v>
      </c>
      <c r="B37" s="83" t="s">
        <v>63</v>
      </c>
      <c r="C37" s="85" t="s">
        <v>62</v>
      </c>
      <c r="D37" s="86" t="s">
        <v>145</v>
      </c>
      <c r="E37" s="86" t="s">
        <v>140</v>
      </c>
      <c r="F37" s="87">
        <v>129</v>
      </c>
      <c r="G37" s="87">
        <v>129</v>
      </c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</row>
    <row r="38" spans="1:19" ht="14.25">
      <c r="A38" s="83" t="s">
        <v>84</v>
      </c>
      <c r="B38" s="83" t="s">
        <v>68</v>
      </c>
      <c r="C38" s="85" t="s">
        <v>62</v>
      </c>
      <c r="D38" s="86" t="s">
        <v>145</v>
      </c>
      <c r="E38" s="86" t="s">
        <v>134</v>
      </c>
      <c r="F38" s="87">
        <v>230</v>
      </c>
      <c r="G38" s="87">
        <v>230</v>
      </c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</row>
    <row r="39" spans="1:19" ht="14.25">
      <c r="A39" s="83" t="s">
        <v>84</v>
      </c>
      <c r="B39" s="83" t="s">
        <v>68</v>
      </c>
      <c r="C39" s="85" t="s">
        <v>62</v>
      </c>
      <c r="D39" s="86" t="s">
        <v>145</v>
      </c>
      <c r="E39" s="86" t="s">
        <v>135</v>
      </c>
      <c r="F39" s="87">
        <v>182</v>
      </c>
      <c r="G39" s="87">
        <v>182</v>
      </c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</row>
    <row r="40" spans="1:19" ht="14.25">
      <c r="A40" s="83" t="s">
        <v>84</v>
      </c>
      <c r="B40" s="83" t="s">
        <v>68</v>
      </c>
      <c r="C40" s="85" t="s">
        <v>62</v>
      </c>
      <c r="D40" s="86" t="s">
        <v>145</v>
      </c>
      <c r="E40" s="86" t="s">
        <v>136</v>
      </c>
      <c r="F40" s="87">
        <v>70</v>
      </c>
      <c r="G40" s="87">
        <v>70</v>
      </c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</row>
    <row r="41" spans="1:19" ht="14.25">
      <c r="A41" s="83" t="s">
        <v>84</v>
      </c>
      <c r="B41" s="83" t="s">
        <v>68</v>
      </c>
      <c r="C41" s="85" t="s">
        <v>62</v>
      </c>
      <c r="D41" s="86" t="s">
        <v>145</v>
      </c>
      <c r="E41" s="86" t="s">
        <v>137</v>
      </c>
      <c r="F41" s="87">
        <v>183</v>
      </c>
      <c r="G41" s="87">
        <v>183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</row>
    <row r="42" spans="1:19" ht="14.25">
      <c r="A42" s="83" t="s">
        <v>85</v>
      </c>
      <c r="B42" s="83" t="s">
        <v>62</v>
      </c>
      <c r="C42" s="85" t="s">
        <v>63</v>
      </c>
      <c r="D42" s="86" t="s">
        <v>145</v>
      </c>
      <c r="E42" s="86" t="s">
        <v>141</v>
      </c>
      <c r="F42" s="87">
        <v>100</v>
      </c>
      <c r="G42" s="87">
        <v>100</v>
      </c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</row>
    <row r="43" spans="1:19" ht="14.25">
      <c r="A43" s="83" t="s">
        <v>85</v>
      </c>
      <c r="B43" s="83" t="s">
        <v>62</v>
      </c>
      <c r="C43" s="85" t="s">
        <v>63</v>
      </c>
      <c r="D43" s="86" t="s">
        <v>145</v>
      </c>
      <c r="E43" s="86" t="s">
        <v>142</v>
      </c>
      <c r="F43" s="87">
        <v>100</v>
      </c>
      <c r="G43" s="87">
        <v>100</v>
      </c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</row>
    <row r="44" spans="1:19" ht="14.25">
      <c r="A44" s="83" t="s">
        <v>85</v>
      </c>
      <c r="B44" s="83" t="s">
        <v>62</v>
      </c>
      <c r="C44" s="85" t="s">
        <v>63</v>
      </c>
      <c r="D44" s="86" t="s">
        <v>145</v>
      </c>
      <c r="E44" s="86" t="s">
        <v>143</v>
      </c>
      <c r="F44" s="87">
        <v>15</v>
      </c>
      <c r="G44" s="87">
        <v>15</v>
      </c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</row>
    <row r="45" spans="1:19" ht="14.25">
      <c r="A45" s="83" t="s">
        <v>85</v>
      </c>
      <c r="B45" s="83" t="s">
        <v>62</v>
      </c>
      <c r="C45" s="85" t="s">
        <v>63</v>
      </c>
      <c r="D45" s="86" t="s">
        <v>145</v>
      </c>
      <c r="E45" s="86" t="s">
        <v>144</v>
      </c>
      <c r="F45" s="87">
        <v>100</v>
      </c>
      <c r="G45" s="87">
        <v>100</v>
      </c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</row>
    <row r="46" spans="1:19" ht="14.25">
      <c r="A46" s="83" t="s">
        <v>85</v>
      </c>
      <c r="B46" s="83" t="s">
        <v>62</v>
      </c>
      <c r="C46" s="85" t="s">
        <v>66</v>
      </c>
      <c r="D46" s="86" t="s">
        <v>145</v>
      </c>
      <c r="E46" s="86" t="s">
        <v>110</v>
      </c>
      <c r="F46" s="87">
        <v>3</v>
      </c>
      <c r="G46" s="87">
        <v>3</v>
      </c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</row>
    <row r="47" spans="1:19" ht="14.25">
      <c r="A47" s="83" t="s">
        <v>85</v>
      </c>
      <c r="B47" s="83" t="s">
        <v>62</v>
      </c>
      <c r="C47" s="85" t="s">
        <v>86</v>
      </c>
      <c r="D47" s="86" t="s">
        <v>145</v>
      </c>
      <c r="E47" s="86" t="s">
        <v>111</v>
      </c>
      <c r="F47" s="87">
        <v>210</v>
      </c>
      <c r="G47" s="87">
        <v>210</v>
      </c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</row>
    <row r="48" spans="1:19" ht="14.25">
      <c r="A48" s="83" t="s">
        <v>85</v>
      </c>
      <c r="B48" s="83" t="s">
        <v>62</v>
      </c>
      <c r="C48" s="85" t="s">
        <v>87</v>
      </c>
      <c r="D48" s="86" t="s">
        <v>145</v>
      </c>
      <c r="E48" s="86" t="s">
        <v>112</v>
      </c>
      <c r="F48" s="87">
        <v>120</v>
      </c>
      <c r="G48" s="87">
        <v>120</v>
      </c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</row>
    <row r="49" spans="1:19" ht="14.25">
      <c r="A49" s="83" t="s">
        <v>85</v>
      </c>
      <c r="B49" s="83" t="s">
        <v>65</v>
      </c>
      <c r="C49" s="85" t="s">
        <v>63</v>
      </c>
      <c r="D49" s="86" t="s">
        <v>145</v>
      </c>
      <c r="E49" s="86" t="s">
        <v>148</v>
      </c>
      <c r="F49" s="87">
        <v>17</v>
      </c>
      <c r="G49" s="87">
        <v>17</v>
      </c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</row>
    <row r="50" spans="1:19" ht="14.25">
      <c r="A50" s="83" t="s">
        <v>85</v>
      </c>
      <c r="B50" s="83" t="s">
        <v>65</v>
      </c>
      <c r="C50" s="85" t="s">
        <v>88</v>
      </c>
      <c r="D50" s="86" t="s">
        <v>145</v>
      </c>
      <c r="E50" s="86" t="s">
        <v>113</v>
      </c>
      <c r="F50" s="87">
        <v>656</v>
      </c>
      <c r="G50" s="87">
        <v>656</v>
      </c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</row>
    <row r="51" spans="1:19" ht="14.25">
      <c r="A51" s="83" t="s">
        <v>85</v>
      </c>
      <c r="B51" s="83" t="s">
        <v>69</v>
      </c>
      <c r="C51" s="85" t="s">
        <v>68</v>
      </c>
      <c r="D51" s="86" t="s">
        <v>145</v>
      </c>
      <c r="E51" s="86" t="s">
        <v>114</v>
      </c>
      <c r="F51" s="87">
        <v>410</v>
      </c>
      <c r="G51" s="87">
        <v>410</v>
      </c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</row>
    <row r="52" spans="1:19" ht="14.25">
      <c r="A52" s="83" t="s">
        <v>89</v>
      </c>
      <c r="B52" s="83" t="s">
        <v>74</v>
      </c>
      <c r="C52" s="85" t="s">
        <v>63</v>
      </c>
      <c r="D52" s="86" t="s">
        <v>145</v>
      </c>
      <c r="E52" s="86" t="s">
        <v>149</v>
      </c>
      <c r="F52" s="87">
        <v>10</v>
      </c>
      <c r="G52" s="87">
        <v>10</v>
      </c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</row>
    <row r="53" spans="1:19" ht="14.25">
      <c r="A53" s="79" t="s">
        <v>118</v>
      </c>
      <c r="B53" s="79" t="s">
        <v>77</v>
      </c>
      <c r="C53" s="80" t="s">
        <v>62</v>
      </c>
      <c r="D53" s="86" t="s">
        <v>145</v>
      </c>
      <c r="E53" s="86" t="s">
        <v>150</v>
      </c>
      <c r="F53" s="87">
        <v>80</v>
      </c>
      <c r="G53" s="87">
        <v>80</v>
      </c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</row>
  </sheetData>
  <mergeCells count="20">
    <mergeCell ref="A1:S1"/>
    <mergeCell ref="A3:C3"/>
    <mergeCell ref="F3:S3"/>
    <mergeCell ref="L4:M4"/>
    <mergeCell ref="N4:O4"/>
    <mergeCell ref="A4:A5"/>
    <mergeCell ref="B4:B5"/>
    <mergeCell ref="C4:C5"/>
    <mergeCell ref="D3:D5"/>
    <mergeCell ref="E3:E5"/>
    <mergeCell ref="F4:F5"/>
    <mergeCell ref="G4:G5"/>
    <mergeCell ref="H4:H5"/>
    <mergeCell ref="I4:I5"/>
    <mergeCell ref="R4:R5"/>
    <mergeCell ref="S4:S5"/>
    <mergeCell ref="J4:J5"/>
    <mergeCell ref="K4:K5"/>
    <mergeCell ref="P4:P5"/>
    <mergeCell ref="Q4:Q5"/>
  </mergeCells>
  <printOptions horizontalCentered="1"/>
  <pageMargins left="0.3576388888888889" right="0.3576388888888889" top="1" bottom="1" header="0.5111111111111111" footer="0.5111111111111111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yb</dc:creator>
  <cp:keywords/>
  <dc:description/>
  <cp:lastModifiedBy>微软用户</cp:lastModifiedBy>
  <cp:lastPrinted>2016-02-19T01:32:49Z</cp:lastPrinted>
  <dcterms:created xsi:type="dcterms:W3CDTF">2015-02-09T02:17:24Z</dcterms:created>
  <dcterms:modified xsi:type="dcterms:W3CDTF">2016-02-19T01:33:19Z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