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000" windowHeight="10365" tabRatio="914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14210" fullCalcOnLoad="1"/>
</workbook>
</file>

<file path=xl/calcChain.xml><?xml version="1.0" encoding="utf-8"?>
<calcChain xmlns="http://schemas.openxmlformats.org/spreadsheetml/2006/main">
  <c r="E39" i="25"/>
  <c r="E7"/>
  <c r="F8" i="10"/>
  <c r="F9"/>
  <c r="F10"/>
  <c r="F11"/>
  <c r="F12"/>
  <c r="F13"/>
  <c r="G8"/>
  <c r="G9"/>
  <c r="G10"/>
  <c r="G11"/>
  <c r="G12"/>
  <c r="G13"/>
  <c r="G7"/>
  <c r="F7"/>
  <c r="F13" i="21"/>
  <c r="F12"/>
  <c r="F11"/>
  <c r="F10"/>
  <c r="F9"/>
  <c r="F8"/>
  <c r="F7"/>
  <c r="Q7" i="16"/>
  <c r="Q11"/>
  <c r="Q18"/>
  <c r="P7"/>
  <c r="P11"/>
  <c r="P18"/>
  <c r="O7"/>
  <c r="O11"/>
  <c r="O18"/>
  <c r="N7"/>
  <c r="N11"/>
  <c r="N18"/>
  <c r="M7"/>
  <c r="M11"/>
  <c r="M18"/>
  <c r="L7"/>
  <c r="L11"/>
  <c r="L18"/>
  <c r="K7"/>
  <c r="K11"/>
  <c r="K18"/>
  <c r="J7"/>
  <c r="J11"/>
  <c r="J18"/>
  <c r="I7"/>
  <c r="I11"/>
  <c r="I18"/>
  <c r="H7"/>
  <c r="H11"/>
  <c r="H18"/>
  <c r="G7"/>
  <c r="G11"/>
  <c r="G18"/>
  <c r="F7"/>
  <c r="F11"/>
  <c r="F18"/>
  <c r="E7"/>
  <c r="E11"/>
  <c r="E18"/>
  <c r="D7"/>
  <c r="D11"/>
  <c r="D18"/>
  <c r="B18"/>
</calcChain>
</file>

<file path=xl/sharedStrings.xml><?xml version="1.0" encoding="utf-8"?>
<sst xmlns="http://schemas.openxmlformats.org/spreadsheetml/2006/main" count="360" uniqueCount="190">
  <si>
    <t>预算01表</t>
  </si>
  <si>
    <t>单位名称：</t>
  </si>
  <si>
    <t>单位：万元</t>
  </si>
  <si>
    <t>支                        出</t>
  </si>
  <si>
    <t>项       目</t>
  </si>
  <si>
    <t>金　额</t>
  </si>
  <si>
    <t>合计</t>
  </si>
  <si>
    <t>本年支出小计</t>
  </si>
  <si>
    <t>部门结余结转资金</t>
  </si>
  <si>
    <t>一般公共预算</t>
  </si>
  <si>
    <t>政府性基金预算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</si>
  <si>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</si>
  <si>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</si>
  <si>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</si>
  <si>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</si>
  <si>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</si>
  <si>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</si>
  <si>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</si>
  <si>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</si>
  <si>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</si>
  <si>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</si>
  <si>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</si>
  <si>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</si>
  <si>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代管资金</t>
  </si>
  <si>
    <t>一般性转移支付</t>
  </si>
  <si>
    <t>专项转移支付</t>
  </si>
  <si>
    <t xml:space="preserve">  收  入  合  计</t>
  </si>
  <si>
    <t>预算02表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</si>
  <si>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</si>
  <si>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</si>
  <si>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</si>
  <si>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</si>
  <si>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</si>
  <si>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</si>
  <si>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</si>
  <si>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</si>
  <si>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</si>
  <si>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</si>
  <si>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</si>
  <si>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</si>
  <si>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</si>
  <si>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</si>
  <si>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</si>
  <si>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</si>
  <si>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</si>
  <si>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</si>
  <si>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</si>
  <si>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</si>
  <si>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</si>
  <si>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</si>
  <si>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</si>
  <si>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</si>
  <si>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</si>
  <si>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</si>
  <si>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</si>
  <si>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</si>
  <si>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</si>
  <si>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</si>
  <si>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</si>
  <si>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</si>
  <si>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</si>
  <si>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</si>
  <si>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</si>
  <si>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</si>
  <si>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</si>
  <si>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</si>
  <si>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</si>
  <si>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</si>
  <si>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</si>
  <si>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</si>
  <si>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</si>
  <si>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</si>
  <si>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</si>
  <si>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</si>
  <si>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</si>
  <si>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</si>
  <si>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</si>
  <si>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</si>
  <si>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</si>
  <si>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</si>
  <si>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</si>
  <si>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</si>
  <si>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</si>
  <si>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</si>
  <si>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</si>
  <si>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</si>
  <si>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</si>
  <si>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</si>
  <si>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</si>
  <si>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</si>
  <si>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</si>
  <si>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</si>
  <si>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</si>
  <si>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</si>
  <si>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</si>
  <si>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</si>
  <si>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</si>
  <si>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</si>
  <si>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</si>
  <si>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</si>
  <si>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</si>
  <si>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</si>
  <si>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</si>
  <si>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</si>
  <si>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</si>
  <si>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</si>
  <si>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</si>
  <si>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</si>
  <si>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</si>
  <si>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</si>
  <si>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</si>
  <si>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</si>
  <si>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</si>
  <si>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</si>
  <si>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</si>
  <si>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</si>
  <si>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</si>
  <si>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</si>
  <si>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</si>
  <si>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</si>
  <si>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</si>
  <si>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</si>
  <si>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</si>
  <si>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</si>
  <si>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</si>
  <si>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</si>
  <si>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</si>
  <si>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</si>
  <si>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</si>
  <si>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</si>
  <si>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</si>
  <si>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</si>
  <si>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</si>
  <si>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</si>
  <si>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</si>
  <si>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</si>
  <si>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 xml:space="preserve">  225004</t>
  </si>
  <si>
    <t xml:space="preserve">  洛龙区第三实验小学</t>
  </si>
  <si>
    <t>205</t>
  </si>
  <si>
    <t xml:space="preserve">    225004</t>
  </si>
  <si>
    <t xml:space="preserve">    小学教育</t>
  </si>
  <si>
    <t>208</t>
  </si>
  <si>
    <t xml:space="preserve">    事业单位离退休</t>
  </si>
  <si>
    <t>210</t>
  </si>
  <si>
    <t>11</t>
  </si>
  <si>
    <t xml:space="preserve">    事业单位医疗</t>
  </si>
  <si>
    <t>221</t>
  </si>
  <si>
    <t xml:space="preserve">    住房公积金</t>
  </si>
  <si>
    <t>EA18EDA3D45FB15EE0430A083063B15E</t>
  </si>
  <si>
    <t>洛龙区第三实验小学</t>
  </si>
  <si>
    <t xml:space="preserve"> </t>
  </si>
  <si>
    <t xml:space="preserve"> 收  支  预  算  总  表</t>
  </si>
  <si>
    <t>收                          入</t>
  </si>
  <si>
    <t>项             目</t>
  </si>
  <si>
    <t>2017年预算</t>
  </si>
  <si>
    <t>国有资源（资产）有偿使用收入</t>
  </si>
  <si>
    <t>政府性基金收入</t>
  </si>
  <si>
    <t>教育收费</t>
  </si>
  <si>
    <t>单位间转移收入</t>
  </si>
  <si>
    <t>罚没收入</t>
  </si>
  <si>
    <t>一、财政一般拨款</t>
  </si>
  <si>
    <t>二、缴入国库的行政事业性收费</t>
  </si>
  <si>
    <t>三、国有资源（资产）有偿使用</t>
  </si>
  <si>
    <t>2、商品和服务支出</t>
  </si>
  <si>
    <t>四、专项收入</t>
  </si>
  <si>
    <t>五、政府性基金收入</t>
  </si>
  <si>
    <t>六、财政专户收入</t>
  </si>
  <si>
    <t>1、基本建设支出</t>
  </si>
  <si>
    <t>七、上级提前告知转移支付</t>
  </si>
  <si>
    <t>2、生产建设和事业发展专项支出</t>
  </si>
  <si>
    <t>八、单位间转移收入</t>
  </si>
  <si>
    <t>3、其他支出</t>
  </si>
  <si>
    <t>九、其他收入</t>
  </si>
  <si>
    <t>十、部门结余结转资金</t>
  </si>
  <si>
    <t>十一、罚没收入</t>
  </si>
  <si>
    <t>本  年  收  入  合  计</t>
  </si>
  <si>
    <t>本  年  支  出  合  计</t>
  </si>
  <si>
    <t>收  入  预  算  总  表</t>
  </si>
  <si>
    <t>单位名称</t>
  </si>
  <si>
    <t>财政专户收入</t>
  </si>
  <si>
    <t>栏次</t>
  </si>
  <si>
    <t>支  出  预  算  总  表</t>
  </si>
  <si>
    <t>?位名称（科目）</t>
  </si>
  <si>
    <t>基本建设支出</t>
  </si>
  <si>
    <t>生产建设和事业发展专项支出</t>
  </si>
  <si>
    <t>其他支出</t>
  </si>
  <si>
    <t xml:space="preserve"> </t>
    <phoneticPr fontId="1" type="noConversion"/>
  </si>
  <si>
    <t>洛龙区第三实验小学</t>
    <phoneticPr fontId="1" type="noConversion"/>
  </si>
  <si>
    <t>0</t>
    <phoneticPr fontId="1" type="noConversion"/>
  </si>
  <si>
    <r>
      <t>2</t>
    </r>
    <r>
      <rPr>
        <sz val="10"/>
        <rFont val="宋体"/>
        <charset val="134"/>
      </rPr>
      <t>25004</t>
    </r>
    <phoneticPr fontId="1" type="noConversion"/>
  </si>
</sst>
</file>

<file path=xl/styles.xml><?xml version="1.0" encoding="utf-8"?>
<styleSheet xmlns="http://schemas.openxmlformats.org/spreadsheetml/2006/main">
  <numFmts count="11">
    <numFmt numFmtId="176" formatCode="0000"/>
    <numFmt numFmtId="177" formatCode="* #,##0.00;* \-#,##0.00;* &quot;&quot;??;@"/>
    <numFmt numFmtId="178" formatCode="#,##0.00_ "/>
    <numFmt numFmtId="179" formatCode="#,##0.0_);[Red]\(#,##0.0\)"/>
    <numFmt numFmtId="180" formatCode="00"/>
    <numFmt numFmtId="181" formatCode="#,##0.0_ "/>
    <numFmt numFmtId="182" formatCode="#,##0.0"/>
    <numFmt numFmtId="183" formatCode=";;"/>
    <numFmt numFmtId="184" formatCode="#,##0.0000"/>
    <numFmt numFmtId="185" formatCode="#,##0.00_);[Red]\(#,##0.00\)"/>
    <numFmt numFmtId="186" formatCode="0.00_);[Red]\(0.00\)"/>
  </numFmts>
  <fonts count="15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2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0" fillId="0" borderId="0" xfId="23" applyFont="1"/>
    <xf numFmtId="0" fontId="0" fillId="0" borderId="0" xfId="23" applyFont="1" applyFill="1"/>
    <xf numFmtId="0" fontId="1" fillId="0" borderId="0" xfId="23"/>
    <xf numFmtId="180" fontId="2" fillId="0" borderId="0" xfId="23" applyNumberFormat="1" applyFont="1" applyFill="1" applyAlignment="1" applyProtection="1">
      <alignment horizontal="center" vertical="center"/>
    </xf>
    <xf numFmtId="176" fontId="2" fillId="0" borderId="0" xfId="23" applyNumberFormat="1" applyFont="1" applyFill="1" applyAlignment="1" applyProtection="1">
      <alignment horizontal="center" vertical="center"/>
    </xf>
    <xf numFmtId="0" fontId="2" fillId="0" borderId="0" xfId="23" applyNumberFormat="1" applyFont="1" applyFill="1" applyAlignment="1" applyProtection="1">
      <alignment horizontal="right" vertical="center"/>
    </xf>
    <xf numFmtId="0" fontId="2" fillId="0" borderId="0" xfId="23" applyNumberFormat="1" applyFont="1" applyFill="1" applyAlignment="1" applyProtection="1">
      <alignment horizontal="left" vertical="center" wrapText="1"/>
    </xf>
    <xf numFmtId="179" fontId="2" fillId="0" borderId="0" xfId="23" applyNumberFormat="1" applyFont="1" applyFill="1" applyAlignment="1" applyProtection="1">
      <alignment vertical="center"/>
    </xf>
    <xf numFmtId="179" fontId="2" fillId="0" borderId="1" xfId="23" applyNumberFormat="1" applyFont="1" applyFill="1" applyBorder="1" applyAlignment="1" applyProtection="1">
      <alignment vertical="center"/>
    </xf>
    <xf numFmtId="0" fontId="4" fillId="0" borderId="2" xfId="23" applyNumberFormat="1" applyFont="1" applyFill="1" applyBorder="1" applyAlignment="1" applyProtection="1">
      <alignment horizontal="centerContinuous" vertical="center"/>
    </xf>
    <xf numFmtId="0" fontId="4" fillId="0" borderId="3" xfId="23" applyNumberFormat="1" applyFont="1" applyFill="1" applyBorder="1" applyAlignment="1" applyProtection="1">
      <alignment horizontal="centerContinuous" vertical="center"/>
    </xf>
    <xf numFmtId="0" fontId="4" fillId="0" borderId="3" xfId="23" applyNumberFormat="1" applyFont="1" applyFill="1" applyBorder="1" applyAlignment="1" applyProtection="1">
      <alignment horizontal="center" vertical="center" wrapText="1"/>
    </xf>
    <xf numFmtId="0" fontId="4" fillId="0" borderId="4" xfId="23" applyNumberFormat="1" applyFont="1" applyFill="1" applyBorder="1" applyAlignment="1" applyProtection="1">
      <alignment horizontal="centerContinuous" vertical="center"/>
    </xf>
    <xf numFmtId="180" fontId="4" fillId="0" borderId="3" xfId="23" applyNumberFormat="1" applyFont="1" applyFill="1" applyBorder="1" applyAlignment="1" applyProtection="1">
      <alignment horizontal="center" vertical="center"/>
    </xf>
    <xf numFmtId="176" fontId="4" fillId="0" borderId="3" xfId="23" applyNumberFormat="1" applyFont="1" applyFill="1" applyBorder="1" applyAlignment="1" applyProtection="1">
      <alignment horizontal="center" vertical="center"/>
    </xf>
    <xf numFmtId="0" fontId="4" fillId="0" borderId="5" xfId="23" applyNumberFormat="1" applyFont="1" applyFill="1" applyBorder="1" applyAlignment="1" applyProtection="1">
      <alignment horizontal="center" vertical="center" wrapText="1"/>
    </xf>
    <xf numFmtId="0" fontId="4" fillId="0" borderId="3" xfId="23" applyNumberFormat="1" applyFont="1" applyFill="1" applyBorder="1" applyAlignment="1" applyProtection="1">
      <alignment horizontal="center" vertical="center"/>
    </xf>
    <xf numFmtId="49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3" xfId="24" applyNumberFormat="1" applyFont="1" applyFill="1" applyBorder="1" applyAlignment="1" applyProtection="1">
      <alignment horizontal="left" vertical="center" wrapText="1"/>
    </xf>
    <xf numFmtId="49" fontId="4" fillId="0" borderId="3" xfId="23" applyNumberFormat="1" applyFont="1" applyFill="1" applyBorder="1" applyAlignment="1" applyProtection="1">
      <alignment horizontal="center" vertical="center" wrapText="1"/>
    </xf>
    <xf numFmtId="179" fontId="4" fillId="0" borderId="3" xfId="23" applyNumberFormat="1" applyFont="1" applyFill="1" applyBorder="1" applyAlignment="1" applyProtection="1">
      <alignment horizontal="right" vertical="center" wrapText="1"/>
    </xf>
    <xf numFmtId="0" fontId="0" fillId="0" borderId="3" xfId="23" applyFont="1" applyFill="1" applyBorder="1"/>
    <xf numFmtId="0" fontId="0" fillId="0" borderId="3" xfId="23" applyFont="1" applyBorder="1"/>
    <xf numFmtId="0" fontId="0" fillId="0" borderId="3" xfId="0" applyBorder="1">
      <alignment vertical="center"/>
    </xf>
    <xf numFmtId="181" fontId="2" fillId="0" borderId="0" xfId="23" applyNumberFormat="1" applyFont="1" applyFill="1" applyAlignment="1" applyProtection="1">
      <alignment vertical="center"/>
    </xf>
    <xf numFmtId="179" fontId="2" fillId="0" borderId="0" xfId="23" applyNumberFormat="1" applyFont="1" applyFill="1" applyAlignment="1" applyProtection="1">
      <alignment horizontal="right" vertical="center"/>
    </xf>
    <xf numFmtId="179" fontId="2" fillId="0" borderId="0" xfId="23" applyNumberFormat="1" applyFont="1" applyFill="1" applyAlignment="1" applyProtection="1">
      <alignment horizontal="right"/>
    </xf>
    <xf numFmtId="0" fontId="4" fillId="0" borderId="5" xfId="23" applyNumberFormat="1" applyFont="1" applyFill="1" applyBorder="1" applyAlignment="1" applyProtection="1">
      <alignment horizontal="centerContinuous" vertical="center"/>
    </xf>
    <xf numFmtId="0" fontId="4" fillId="0" borderId="6" xfId="23" applyNumberFormat="1" applyFont="1" applyFill="1" applyBorder="1" applyAlignment="1" applyProtection="1">
      <alignment horizontal="centerContinuous" vertical="center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20" borderId="0" xfId="0" applyFont="1" applyFill="1">
      <alignment vertical="center"/>
    </xf>
    <xf numFmtId="0" fontId="0" fillId="20" borderId="0" xfId="0" applyFont="1" applyFill="1">
      <alignment vertical="center"/>
    </xf>
    <xf numFmtId="0" fontId="0" fillId="20" borderId="0" xfId="0" applyFill="1">
      <alignment vertical="center"/>
    </xf>
    <xf numFmtId="179" fontId="2" fillId="20" borderId="0" xfId="23" applyNumberFormat="1" applyFont="1" applyFill="1" applyAlignment="1" applyProtection="1">
      <alignment horizontal="right" vertical="center"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/>
    <xf numFmtId="0" fontId="4" fillId="20" borderId="0" xfId="0" applyFont="1" applyFill="1" applyAlignment="1">
      <alignment horizontal="right"/>
    </xf>
    <xf numFmtId="0" fontId="4" fillId="20" borderId="3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 wrapText="1"/>
    </xf>
    <xf numFmtId="0" fontId="4" fillId="20" borderId="3" xfId="0" applyFont="1" applyFill="1" applyBorder="1">
      <alignment vertical="center"/>
    </xf>
    <xf numFmtId="0" fontId="14" fillId="20" borderId="0" xfId="20" applyFill="1">
      <alignment vertical="center"/>
    </xf>
    <xf numFmtId="0" fontId="6" fillId="20" borderId="0" xfId="20" applyFont="1" applyFill="1" applyAlignment="1">
      <alignment horizontal="right" vertical="center"/>
    </xf>
    <xf numFmtId="0" fontId="6" fillId="20" borderId="0" xfId="20" applyFont="1" applyFill="1">
      <alignment vertical="center"/>
    </xf>
    <xf numFmtId="0" fontId="8" fillId="20" borderId="3" xfId="20" applyFont="1" applyFill="1" applyBorder="1" applyAlignment="1">
      <alignment horizontal="center" vertical="center" wrapText="1"/>
    </xf>
    <xf numFmtId="49" fontId="8" fillId="20" borderId="3" xfId="20" applyNumberFormat="1" applyFont="1" applyFill="1" applyBorder="1" applyAlignment="1">
      <alignment horizontal="left" vertical="center" wrapText="1"/>
    </xf>
    <xf numFmtId="0" fontId="8" fillId="20" borderId="3" xfId="20" applyFont="1" applyFill="1" applyBorder="1" applyAlignment="1">
      <alignment vertical="center" wrapText="1"/>
    </xf>
    <xf numFmtId="180" fontId="4" fillId="0" borderId="7" xfId="23" applyNumberFormat="1" applyFont="1" applyFill="1" applyBorder="1" applyAlignment="1" applyProtection="1">
      <alignment horizontal="center" vertical="center"/>
    </xf>
    <xf numFmtId="176" fontId="4" fillId="0" borderId="7" xfId="23" applyNumberFormat="1" applyFont="1" applyFill="1" applyBorder="1" applyAlignment="1" applyProtection="1">
      <alignment horizontal="center" vertical="center"/>
    </xf>
    <xf numFmtId="0" fontId="4" fillId="0" borderId="8" xfId="23" applyNumberFormat="1" applyFont="1" applyFill="1" applyBorder="1" applyAlignment="1" applyProtection="1">
      <alignment horizontal="center" vertical="center"/>
    </xf>
    <xf numFmtId="0" fontId="4" fillId="0" borderId="8" xfId="23" applyNumberFormat="1" applyFont="1" applyFill="1" applyBorder="1" applyAlignment="1" applyProtection="1">
      <alignment horizontal="center" vertical="center" wrapText="1"/>
    </xf>
    <xf numFmtId="0" fontId="4" fillId="0" borderId="7" xfId="23" applyNumberFormat="1" applyFont="1" applyFill="1" applyBorder="1" applyAlignment="1" applyProtection="1">
      <alignment horizontal="center" vertical="center"/>
    </xf>
    <xf numFmtId="179" fontId="4" fillId="0" borderId="5" xfId="23" applyNumberFormat="1" applyFont="1" applyFill="1" applyBorder="1" applyAlignment="1" applyProtection="1">
      <alignment horizontal="right" vertical="center" wrapText="1"/>
    </xf>
    <xf numFmtId="179" fontId="4" fillId="0" borderId="4" xfId="23" applyNumberFormat="1" applyFont="1" applyFill="1" applyBorder="1" applyAlignment="1" applyProtection="1">
      <alignment horizontal="right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179" fontId="4" fillId="0" borderId="6" xfId="23" applyNumberFormat="1" applyFont="1" applyFill="1" applyBorder="1" applyAlignment="1" applyProtection="1">
      <alignment horizontal="right" vertical="center" wrapText="1"/>
    </xf>
    <xf numFmtId="0" fontId="0" fillId="20" borderId="0" xfId="22" applyFont="1" applyFill="1"/>
    <xf numFmtId="0" fontId="1" fillId="20" borderId="0" xfId="22" applyFill="1" applyAlignment="1">
      <alignment wrapText="1"/>
    </xf>
    <xf numFmtId="0" fontId="1" fillId="20" borderId="0" xfId="22" applyFill="1"/>
    <xf numFmtId="177" fontId="5" fillId="20" borderId="0" xfId="22" applyNumberFormat="1" applyFont="1" applyFill="1" applyAlignment="1" applyProtection="1">
      <alignment vertical="center" wrapText="1"/>
    </xf>
    <xf numFmtId="177" fontId="5" fillId="20" borderId="0" xfId="22" applyNumberFormat="1" applyFont="1" applyFill="1" applyAlignment="1" applyProtection="1">
      <alignment horizontal="right" vertical="center"/>
    </xf>
    <xf numFmtId="179" fontId="5" fillId="20" borderId="0" xfId="22" applyNumberFormat="1" applyFont="1" applyFill="1" applyAlignment="1" applyProtection="1">
      <alignment horizontal="right" vertical="center"/>
    </xf>
    <xf numFmtId="179" fontId="5" fillId="20" borderId="0" xfId="22" applyNumberFormat="1" applyFont="1" applyFill="1" applyAlignment="1" applyProtection="1">
      <alignment vertical="center"/>
    </xf>
    <xf numFmtId="177" fontId="3" fillId="20" borderId="1" xfId="22" applyNumberFormat="1" applyFont="1" applyFill="1" applyBorder="1" applyAlignment="1" applyProtection="1">
      <alignment vertical="center" wrapText="1"/>
    </xf>
    <xf numFmtId="177" fontId="4" fillId="20" borderId="3" xfId="22" applyNumberFormat="1" applyFont="1" applyFill="1" applyBorder="1" applyAlignment="1" applyProtection="1">
      <alignment horizontal="centerContinuous" vertical="center"/>
    </xf>
    <xf numFmtId="177" fontId="4" fillId="20" borderId="7" xfId="22" applyNumberFormat="1" applyFont="1" applyFill="1" applyBorder="1" applyAlignment="1" applyProtection="1">
      <alignment horizontal="centerContinuous" vertical="center"/>
    </xf>
    <xf numFmtId="179" fontId="4" fillId="20" borderId="3" xfId="22" applyNumberFormat="1" applyFont="1" applyFill="1" applyBorder="1" applyAlignment="1" applyProtection="1">
      <alignment horizontal="centerContinuous" vertical="center"/>
    </xf>
    <xf numFmtId="179" fontId="4" fillId="20" borderId="3" xfId="22" applyNumberFormat="1" applyFont="1" applyFill="1" applyBorder="1" applyAlignment="1" applyProtection="1">
      <alignment horizontal="center" vertical="center" wrapText="1"/>
    </xf>
    <xf numFmtId="49" fontId="4" fillId="20" borderId="3" xfId="22" applyNumberFormat="1" applyFont="1" applyFill="1" applyBorder="1" applyAlignment="1">
      <alignment horizontal="center" vertical="center"/>
    </xf>
    <xf numFmtId="49" fontId="4" fillId="20" borderId="3" xfId="22" applyNumberFormat="1" applyFont="1" applyFill="1" applyBorder="1" applyAlignment="1">
      <alignment horizontal="center" vertical="center" wrapText="1"/>
    </xf>
    <xf numFmtId="0" fontId="4" fillId="20" borderId="3" xfId="21" applyFont="1" applyFill="1" applyBorder="1" applyAlignment="1">
      <alignment horizontal="left" vertical="center"/>
    </xf>
    <xf numFmtId="179" fontId="4" fillId="20" borderId="3" xfId="22" applyNumberFormat="1" applyFont="1" applyFill="1" applyBorder="1" applyAlignment="1" applyProtection="1">
      <alignment horizontal="right" vertical="center" wrapText="1"/>
    </xf>
    <xf numFmtId="0" fontId="4" fillId="20" borderId="5" xfId="19" applyFont="1" applyFill="1" applyBorder="1">
      <alignment vertical="center"/>
    </xf>
    <xf numFmtId="181" fontId="4" fillId="20" borderId="3" xfId="22" applyNumberFormat="1" applyFont="1" applyFill="1" applyBorder="1" applyAlignment="1">
      <alignment horizontal="right" vertical="center" wrapText="1"/>
    </xf>
    <xf numFmtId="0" fontId="4" fillId="20" borderId="3" xfId="19" applyFont="1" applyFill="1" applyBorder="1">
      <alignment vertical="center"/>
    </xf>
    <xf numFmtId="0" fontId="4" fillId="20" borderId="3" xfId="21" applyFont="1" applyFill="1" applyBorder="1" applyAlignment="1">
      <alignment horizontal="left" vertical="center" wrapText="1"/>
    </xf>
    <xf numFmtId="181" fontId="4" fillId="20" borderId="3" xfId="22" applyNumberFormat="1" applyFont="1" applyFill="1" applyBorder="1" applyAlignment="1" applyProtection="1">
      <alignment horizontal="right" vertical="center" wrapText="1"/>
    </xf>
    <xf numFmtId="0" fontId="4" fillId="20" borderId="0" xfId="0" applyFont="1" applyFill="1">
      <alignment vertical="center"/>
    </xf>
    <xf numFmtId="182" fontId="4" fillId="20" borderId="3" xfId="22" applyNumberFormat="1" applyFont="1" applyFill="1" applyBorder="1"/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181" fontId="4" fillId="20" borderId="3" xfId="22" applyNumberFormat="1" applyFont="1" applyFill="1" applyBorder="1" applyAlignment="1">
      <alignment horizontal="right" vertical="center"/>
    </xf>
    <xf numFmtId="182" fontId="4" fillId="20" borderId="3" xfId="22" applyNumberFormat="1" applyFont="1" applyFill="1" applyBorder="1" applyAlignment="1">
      <alignment horizontal="right" vertical="center" wrapText="1"/>
    </xf>
    <xf numFmtId="0" fontId="4" fillId="20" borderId="6" xfId="22" applyFont="1" applyFill="1" applyBorder="1" applyAlignment="1">
      <alignment horizontal="left" vertical="center" wrapText="1"/>
    </xf>
    <xf numFmtId="0" fontId="4" fillId="20" borderId="5" xfId="22" applyFont="1" applyFill="1" applyBorder="1" applyAlignment="1">
      <alignment horizontal="left" vertical="center" wrapText="1"/>
    </xf>
    <xf numFmtId="0" fontId="4" fillId="20" borderId="3" xfId="19" applyFont="1" applyFill="1" applyBorder="1" applyAlignment="1">
      <alignment horizontal="center" vertical="center"/>
    </xf>
    <xf numFmtId="0" fontId="0" fillId="20" borderId="0" xfId="22" applyFont="1" applyFill="1" applyAlignment="1">
      <alignment wrapText="1"/>
    </xf>
    <xf numFmtId="179" fontId="2" fillId="20" borderId="0" xfId="22" applyNumberFormat="1" applyFont="1" applyFill="1" applyAlignment="1" applyProtection="1">
      <alignment vertical="center"/>
    </xf>
    <xf numFmtId="179" fontId="2" fillId="20" borderId="0" xfId="22" applyNumberFormat="1" applyFont="1" applyFill="1" applyAlignment="1" applyProtection="1">
      <alignment horizontal="right" vertical="center"/>
    </xf>
    <xf numFmtId="177" fontId="2" fillId="20" borderId="1" xfId="22" applyNumberFormat="1" applyFont="1" applyFill="1" applyBorder="1" applyAlignment="1" applyProtection="1">
      <alignment horizontal="right" vertical="center" wrapText="1"/>
    </xf>
    <xf numFmtId="0" fontId="4" fillId="20" borderId="3" xfId="22" applyFont="1" applyFill="1" applyBorder="1" applyAlignment="1">
      <alignment horizontal="center" vertical="center" wrapText="1"/>
    </xf>
    <xf numFmtId="182" fontId="0" fillId="20" borderId="0" xfId="22" applyNumberFormat="1" applyFont="1" applyFill="1"/>
    <xf numFmtId="49" fontId="2" fillId="0" borderId="6" xfId="0" applyNumberFormat="1" applyFont="1" applyFill="1" applyBorder="1" applyAlignment="1" applyProtection="1">
      <alignment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left" vertical="center"/>
    </xf>
    <xf numFmtId="183" fontId="0" fillId="0" borderId="3" xfId="0" applyNumberFormat="1" applyFont="1" applyFill="1" applyBorder="1" applyAlignment="1" applyProtection="1">
      <alignment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49" fontId="0" fillId="0" borderId="3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4" fontId="0" fillId="0" borderId="4" xfId="0" applyNumberFormat="1" applyFont="1" applyFill="1" applyBorder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/>
    </xf>
    <xf numFmtId="184" fontId="0" fillId="0" borderId="3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</xf>
    <xf numFmtId="4" fontId="2" fillId="0" borderId="8" xfId="0" applyNumberFormat="1" applyFont="1" applyFill="1" applyBorder="1" applyAlignment="1" applyProtection="1">
      <alignment horizontal="center" vertical="center"/>
    </xf>
    <xf numFmtId="177" fontId="0" fillId="0" borderId="0" xfId="0" applyNumberFormat="1" applyFont="1" applyFill="1" applyAlignment="1" applyProtection="1">
      <alignment vertical="center" wrapText="1"/>
    </xf>
    <xf numFmtId="177" fontId="2" fillId="0" borderId="0" xfId="0" applyNumberFormat="1" applyFont="1" applyFill="1" applyAlignment="1" applyProtection="1">
      <alignment horizontal="right" vertical="center"/>
    </xf>
    <xf numFmtId="179" fontId="2" fillId="0" borderId="0" xfId="0" applyNumberFormat="1" applyFont="1" applyFill="1" applyAlignment="1" applyProtection="1">
      <alignment horizontal="right" vertical="center"/>
    </xf>
    <xf numFmtId="179" fontId="2" fillId="0" borderId="0" xfId="0" applyNumberFormat="1" applyFont="1" applyFill="1" applyAlignment="1" applyProtection="1">
      <alignment vertical="center"/>
    </xf>
    <xf numFmtId="0" fontId="0" fillId="0" borderId="0" xfId="0" applyAlignment="1">
      <alignment horizontal="right"/>
    </xf>
    <xf numFmtId="177" fontId="3" fillId="0" borderId="0" xfId="0" applyNumberFormat="1" applyFont="1" applyFill="1" applyAlignment="1" applyProtection="1">
      <alignment horizontal="centerContinuous" vertical="center"/>
    </xf>
    <xf numFmtId="0" fontId="0" fillId="0" borderId="0" xfId="0" applyFill="1" applyAlignment="1">
      <alignment horizontal="left" vertical="center"/>
    </xf>
    <xf numFmtId="177" fontId="2" fillId="0" borderId="0" xfId="0" applyNumberFormat="1" applyFont="1" applyFill="1" applyAlignment="1" applyProtection="1">
      <alignment horizontal="center" vertical="center"/>
    </xf>
    <xf numFmtId="179" fontId="0" fillId="0" borderId="0" xfId="0" applyNumberFormat="1" applyFont="1" applyFill="1" applyAlignment="1" applyProtection="1">
      <alignment horizontal="right"/>
    </xf>
    <xf numFmtId="177" fontId="2" fillId="0" borderId="3" xfId="0" applyNumberFormat="1" applyFont="1" applyFill="1" applyBorder="1" applyAlignment="1" applyProtection="1">
      <alignment horizontal="centerContinuous" vertical="center"/>
    </xf>
    <xf numFmtId="177" fontId="2" fillId="0" borderId="6" xfId="0" applyNumberFormat="1" applyFont="1" applyFill="1" applyBorder="1" applyAlignment="1" applyProtection="1">
      <alignment horizontal="centerContinuous" vertical="center"/>
    </xf>
    <xf numFmtId="177" fontId="2" fillId="0" borderId="4" xfId="0" applyNumberFormat="1" applyFont="1" applyFill="1" applyBorder="1" applyAlignment="1" applyProtection="1">
      <alignment horizontal="centerContinuous" vertical="center"/>
    </xf>
    <xf numFmtId="177" fontId="2" fillId="0" borderId="5" xfId="0" applyNumberFormat="1" applyFont="1" applyFill="1" applyBorder="1" applyAlignment="1" applyProtection="1">
      <alignment horizontal="centerContinuous" vertical="center"/>
    </xf>
    <xf numFmtId="179" fontId="2" fillId="0" borderId="11" xfId="0" applyNumberFormat="1" applyFont="1" applyFill="1" applyBorder="1" applyAlignment="1" applyProtection="1">
      <alignment horizontal="centerContinuous" vertical="center"/>
    </xf>
    <xf numFmtId="179" fontId="2" fillId="0" borderId="1" xfId="0" applyNumberFormat="1" applyFont="1" applyFill="1" applyBorder="1" applyAlignment="1" applyProtection="1">
      <alignment horizontal="centerContinuous" vertical="center"/>
    </xf>
    <xf numFmtId="179" fontId="2" fillId="0" borderId="3" xfId="0" applyNumberFormat="1" applyFont="1" applyFill="1" applyBorder="1" applyAlignment="1" applyProtection="1">
      <alignment horizontal="centerContinuous" vertical="center"/>
    </xf>
    <xf numFmtId="179" fontId="2" fillId="0" borderId="0" xfId="0" applyNumberFormat="1" applyFont="1" applyFill="1" applyAlignment="1" applyProtection="1">
      <alignment horizontal="centerContinuous" vertical="center"/>
    </xf>
    <xf numFmtId="179" fontId="2" fillId="0" borderId="12" xfId="0" applyNumberFormat="1" applyFont="1" applyFill="1" applyBorder="1" applyAlignment="1" applyProtection="1">
      <alignment horizontal="centerContinuous" vertical="center"/>
    </xf>
    <xf numFmtId="179" fontId="2" fillId="0" borderId="13" xfId="0" applyNumberFormat="1" applyFont="1" applyFill="1" applyBorder="1" applyAlignment="1" applyProtection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49" fontId="0" fillId="0" borderId="14" xfId="0" applyNumberForma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 applyProtection="1">
      <alignment vertical="center"/>
    </xf>
    <xf numFmtId="177" fontId="2" fillId="0" borderId="4" xfId="0" applyNumberFormat="1" applyFont="1" applyFill="1" applyBorder="1" applyAlignment="1" applyProtection="1">
      <alignment vertical="center"/>
    </xf>
    <xf numFmtId="4" fontId="2" fillId="0" borderId="15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>
      <alignment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4" fontId="2" fillId="0" borderId="5" xfId="0" applyNumberFormat="1" applyFont="1" applyFill="1" applyBorder="1" applyAlignment="1" applyProtection="1">
      <alignment horizontal="center" vertical="center"/>
    </xf>
    <xf numFmtId="49" fontId="0" fillId="21" borderId="6" xfId="0" applyNumberFormat="1" applyFill="1" applyBorder="1" applyAlignment="1">
      <alignment vertical="center" wrapText="1"/>
    </xf>
    <xf numFmtId="177" fontId="2" fillId="0" borderId="16" xfId="0" applyNumberFormat="1" applyFont="1" applyFill="1" applyBorder="1" applyAlignment="1" applyProtection="1">
      <alignment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184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77" fontId="2" fillId="0" borderId="5" xfId="0" applyNumberFormat="1" applyFont="1" applyFill="1" applyBorder="1" applyAlignment="1" applyProtection="1">
      <alignment vertical="center"/>
    </xf>
    <xf numFmtId="0" fontId="0" fillId="0" borderId="5" xfId="0" applyFill="1" applyBorder="1">
      <alignment vertical="center"/>
    </xf>
    <xf numFmtId="177" fontId="2" fillId="0" borderId="6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</xf>
    <xf numFmtId="0" fontId="2" fillId="21" borderId="0" xfId="0" applyNumberFormat="1" applyFont="1" applyFill="1" applyAlignment="1" applyProtection="1">
      <alignment vertical="center" wrapText="1"/>
    </xf>
    <xf numFmtId="179" fontId="2" fillId="21" borderId="0" xfId="0" applyNumberFormat="1" applyFont="1" applyFill="1" applyAlignment="1" applyProtection="1">
      <alignment vertical="center" wrapText="1"/>
    </xf>
    <xf numFmtId="176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 wrapText="1"/>
    </xf>
    <xf numFmtId="179" fontId="0" fillId="21" borderId="0" xfId="0" applyNumberFormat="1" applyFont="1" applyFill="1" applyAlignment="1" applyProtection="1">
      <alignment horizontal="right" wrapText="1"/>
    </xf>
    <xf numFmtId="176" fontId="2" fillId="0" borderId="7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18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 wrapText="1"/>
    </xf>
    <xf numFmtId="0" fontId="0" fillId="0" borderId="0" xfId="0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 vertical="center"/>
    </xf>
    <xf numFmtId="18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79" fontId="2" fillId="0" borderId="1" xfId="0" applyNumberFormat="1" applyFont="1" applyFill="1" applyBorder="1" applyAlignment="1" applyProtection="1">
      <alignment vertical="center"/>
    </xf>
    <xf numFmtId="180" fontId="2" fillId="0" borderId="3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horizontal="center" vertical="center"/>
    </xf>
    <xf numFmtId="180" fontId="2" fillId="0" borderId="7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0" fillId="0" borderId="7" xfId="0" applyFill="1" applyBorder="1" applyAlignment="1">
      <alignment horizontal="center" vertical="center"/>
    </xf>
    <xf numFmtId="185" fontId="4" fillId="20" borderId="3" xfId="22" applyNumberFormat="1" applyFont="1" applyFill="1" applyBorder="1" applyAlignment="1" applyProtection="1">
      <alignment horizontal="right" vertical="center" wrapText="1"/>
    </xf>
    <xf numFmtId="178" fontId="4" fillId="20" borderId="3" xfId="22" applyNumberFormat="1" applyFont="1" applyFill="1" applyBorder="1" applyAlignment="1">
      <alignment horizontal="right" vertical="center" wrapText="1"/>
    </xf>
    <xf numFmtId="178" fontId="4" fillId="20" borderId="3" xfId="22" applyNumberFormat="1" applyFont="1" applyFill="1" applyBorder="1" applyAlignment="1" applyProtection="1">
      <alignment horizontal="right" vertical="center" wrapText="1"/>
    </xf>
    <xf numFmtId="178" fontId="4" fillId="20" borderId="3" xfId="22" applyNumberFormat="1" applyFont="1" applyFill="1" applyBorder="1" applyAlignment="1">
      <alignment horizontal="right" vertical="center"/>
    </xf>
    <xf numFmtId="186" fontId="8" fillId="20" borderId="3" xfId="20" applyNumberFormat="1" applyFont="1" applyFill="1" applyBorder="1" applyAlignment="1">
      <alignment vertical="center" wrapText="1"/>
    </xf>
    <xf numFmtId="49" fontId="4" fillId="2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 applyProtection="1"/>
    <xf numFmtId="177" fontId="2" fillId="0" borderId="7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horizontal="center" vertical="center"/>
    </xf>
    <xf numFmtId="177" fontId="2" fillId="0" borderId="1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21" borderId="3" xfId="0" applyNumberFormat="1" applyFill="1" applyBorder="1" applyAlignment="1">
      <alignment horizontal="center" vertical="center" wrapText="1"/>
    </xf>
    <xf numFmtId="0" fontId="2" fillId="21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77" fontId="2" fillId="0" borderId="7" xfId="0" applyNumberFormat="1" applyFont="1" applyFill="1" applyBorder="1" applyAlignment="1" applyProtection="1">
      <alignment horizontal="center" vertical="center" wrapText="1"/>
    </xf>
    <xf numFmtId="177" fontId="2" fillId="0" borderId="2" xfId="0" applyNumberFormat="1" applyFont="1" applyFill="1" applyBorder="1" applyAlignment="1" applyProtection="1">
      <alignment horizontal="center" vertical="center" wrapText="1"/>
    </xf>
    <xf numFmtId="177" fontId="10" fillId="20" borderId="0" xfId="22" applyNumberFormat="1" applyFont="1" applyFill="1" applyAlignment="1" applyProtection="1">
      <alignment horizontal="center" vertical="center" wrapText="1"/>
    </xf>
    <xf numFmtId="177" fontId="4" fillId="20" borderId="1" xfId="22" applyNumberFormat="1" applyFont="1" applyFill="1" applyBorder="1" applyAlignment="1" applyProtection="1">
      <alignment vertical="center" wrapText="1"/>
    </xf>
    <xf numFmtId="177" fontId="2" fillId="20" borderId="1" xfId="22" applyNumberFormat="1" applyFont="1" applyFill="1" applyBorder="1" applyAlignment="1" applyProtection="1">
      <alignment vertical="center" wrapText="1"/>
    </xf>
    <xf numFmtId="177" fontId="4" fillId="20" borderId="6" xfId="22" applyNumberFormat="1" applyFont="1" applyFill="1" applyBorder="1" applyAlignment="1" applyProtection="1">
      <alignment horizontal="center" vertical="center" wrapText="1"/>
    </xf>
    <xf numFmtId="177" fontId="4" fillId="20" borderId="4" xfId="22" applyNumberFormat="1" applyFont="1" applyFill="1" applyBorder="1" applyAlignment="1" applyProtection="1">
      <alignment horizontal="center" vertical="center" wrapText="1"/>
    </xf>
    <xf numFmtId="177" fontId="4" fillId="20" borderId="5" xfId="22" applyNumberFormat="1" applyFont="1" applyFill="1" applyBorder="1" applyAlignment="1" applyProtection="1">
      <alignment horizontal="center" vertical="center" wrapText="1"/>
    </xf>
    <xf numFmtId="179" fontId="4" fillId="20" borderId="6" xfId="22" applyNumberFormat="1" applyFont="1" applyFill="1" applyBorder="1" applyAlignment="1" applyProtection="1">
      <alignment horizontal="center" vertical="center"/>
    </xf>
    <xf numFmtId="179" fontId="4" fillId="20" borderId="4" xfId="22" applyNumberFormat="1" applyFont="1" applyFill="1" applyBorder="1" applyAlignment="1" applyProtection="1">
      <alignment horizontal="center" vertical="center"/>
    </xf>
    <xf numFmtId="179" fontId="4" fillId="20" borderId="5" xfId="22" applyNumberFormat="1" applyFont="1" applyFill="1" applyBorder="1" applyAlignment="1" applyProtection="1">
      <alignment horizontal="center" vertical="center"/>
    </xf>
    <xf numFmtId="0" fontId="4" fillId="20" borderId="3" xfId="22" applyNumberFormat="1" applyFont="1" applyFill="1" applyBorder="1" applyAlignment="1" applyProtection="1">
      <alignment horizontal="center" vertical="center"/>
    </xf>
    <xf numFmtId="177" fontId="4" fillId="20" borderId="6" xfId="22" applyNumberFormat="1" applyFont="1" applyFill="1" applyBorder="1" applyAlignment="1" applyProtection="1">
      <alignment horizontal="center" vertical="center"/>
    </xf>
    <xf numFmtId="49" fontId="4" fillId="20" borderId="7" xfId="22" applyNumberFormat="1" applyFont="1" applyFill="1" applyBorder="1" applyAlignment="1">
      <alignment horizontal="center" vertical="center" wrapText="1"/>
    </xf>
    <xf numFmtId="49" fontId="4" fillId="20" borderId="2" xfId="22" applyNumberFormat="1" applyFont="1" applyFill="1" applyBorder="1" applyAlignment="1">
      <alignment horizontal="center" vertical="center" wrapText="1"/>
    </xf>
    <xf numFmtId="0" fontId="4" fillId="20" borderId="3" xfId="22" applyFont="1" applyFill="1" applyBorder="1" applyAlignment="1">
      <alignment horizontal="left" vertical="center" wrapText="1"/>
    </xf>
    <xf numFmtId="0" fontId="4" fillId="20" borderId="3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0" fontId="4" fillId="20" borderId="7" xfId="22" applyFont="1" applyFill="1" applyBorder="1" applyAlignment="1">
      <alignment horizontal="center" vertical="center" wrapText="1"/>
    </xf>
    <xf numFmtId="0" fontId="4" fillId="20" borderId="8" xfId="22" applyFont="1" applyFill="1" applyBorder="1" applyAlignment="1">
      <alignment horizontal="center" vertical="center" wrapText="1"/>
    </xf>
    <xf numFmtId="177" fontId="4" fillId="20" borderId="10" xfId="22" applyNumberFormat="1" applyFont="1" applyFill="1" applyBorder="1" applyAlignment="1" applyProtection="1">
      <alignment horizontal="center" vertical="center"/>
    </xf>
    <xf numFmtId="177" fontId="4" fillId="20" borderId="10" xfId="22" applyNumberFormat="1" applyFont="1" applyFill="1" applyBorder="1" applyAlignment="1" applyProtection="1">
      <alignment horizontal="center" vertical="center" wrapText="1"/>
    </xf>
    <xf numFmtId="177" fontId="4" fillId="20" borderId="15" xfId="22" applyNumberFormat="1" applyFont="1" applyFill="1" applyBorder="1" applyAlignment="1" applyProtection="1">
      <alignment horizontal="center" vertical="center" wrapText="1"/>
    </xf>
    <xf numFmtId="177" fontId="4" fillId="20" borderId="13" xfId="22" applyNumberFormat="1" applyFont="1" applyFill="1" applyBorder="1" applyAlignment="1" applyProtection="1">
      <alignment horizontal="center" vertical="center" wrapText="1"/>
    </xf>
    <xf numFmtId="177" fontId="4" fillId="20" borderId="14" xfId="22" applyNumberFormat="1" applyFont="1" applyFill="1" applyBorder="1" applyAlignment="1" applyProtection="1">
      <alignment horizontal="center" vertical="center" wrapText="1"/>
    </xf>
    <xf numFmtId="177" fontId="4" fillId="20" borderId="11" xfId="22" applyNumberFormat="1" applyFont="1" applyFill="1" applyBorder="1" applyAlignment="1" applyProtection="1">
      <alignment horizontal="center" vertical="center" wrapText="1"/>
    </xf>
    <xf numFmtId="177" fontId="4" fillId="20" borderId="12" xfId="22" applyNumberFormat="1" applyFont="1" applyFill="1" applyBorder="1" applyAlignment="1" applyProtection="1">
      <alignment horizontal="center" vertical="center" wrapText="1"/>
    </xf>
    <xf numFmtId="0" fontId="3" fillId="0" borderId="0" xfId="23" applyNumberFormat="1" applyFont="1" applyFill="1" applyAlignment="1" applyProtection="1">
      <alignment horizontal="center" vertical="center"/>
    </xf>
    <xf numFmtId="180" fontId="4" fillId="0" borderId="1" xfId="23" applyNumberFormat="1" applyFont="1" applyFill="1" applyBorder="1" applyAlignment="1" applyProtection="1"/>
    <xf numFmtId="180" fontId="2" fillId="2" borderId="1" xfId="23" applyNumberFormat="1" applyFont="1" applyFill="1" applyBorder="1" applyAlignment="1" applyProtection="1"/>
    <xf numFmtId="0" fontId="4" fillId="0" borderId="3" xfId="23" applyNumberFormat="1" applyFont="1" applyFill="1" applyBorder="1" applyAlignment="1" applyProtection="1">
      <alignment horizontal="center" vertical="center" wrapText="1"/>
    </xf>
    <xf numFmtId="0" fontId="7" fillId="20" borderId="0" xfId="20" applyFont="1" applyFill="1" applyAlignment="1">
      <alignment horizontal="center" vertical="center"/>
    </xf>
    <xf numFmtId="0" fontId="8" fillId="20" borderId="6" xfId="20" applyFont="1" applyFill="1" applyBorder="1" applyAlignment="1">
      <alignment horizontal="center" vertical="center" wrapText="1"/>
    </xf>
    <xf numFmtId="0" fontId="8" fillId="20" borderId="5" xfId="20" applyFont="1" applyFill="1" applyBorder="1" applyAlignment="1">
      <alignment horizontal="center" vertical="center" wrapText="1"/>
    </xf>
    <xf numFmtId="0" fontId="8" fillId="20" borderId="7" xfId="20" applyFont="1" applyFill="1" applyBorder="1" applyAlignment="1">
      <alignment horizontal="center" vertical="center" wrapText="1"/>
    </xf>
    <xf numFmtId="0" fontId="8" fillId="20" borderId="2" xfId="20" applyFont="1" applyFill="1" applyBorder="1" applyAlignment="1">
      <alignment horizontal="center" vertical="center" wrapText="1"/>
    </xf>
    <xf numFmtId="0" fontId="3" fillId="20" borderId="0" xfId="0" applyFont="1" applyFill="1" applyAlignment="1">
      <alignment horizontal="center" vertical="center"/>
    </xf>
    <xf numFmtId="0" fontId="4" fillId="20" borderId="16" xfId="0" applyFont="1" applyFill="1" applyBorder="1" applyAlignment="1">
      <alignment horizontal="left" vertical="center" wrapText="1"/>
    </xf>
  </cellXfs>
  <cellStyles count="32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百分比_EF4B13E29A0421FAE0430A08200E21FA" xfId="19"/>
    <cellStyle name="常规" xfId="0" builtinId="0"/>
    <cellStyle name="常规 2" xfId="20"/>
    <cellStyle name="常规_0C0E50DD51360000E0530A0804CB2C68" xfId="21"/>
    <cellStyle name="常规_439B6CFEF4310134E0530A0804CB25FB" xfId="22"/>
    <cellStyle name="常规_439B6D647C250158E0530A0804CC3FF1" xfId="23"/>
    <cellStyle name="常规_442239306334007CE0530A0804CB3F5E" xfId="24"/>
    <cellStyle name="常规_4422630BD59E014AE0530A0804CCCC24" xfId="25"/>
    <cellStyle name="着色 1" xfId="26"/>
    <cellStyle name="着色 2" xfId="27"/>
    <cellStyle name="着色 3" xfId="28"/>
    <cellStyle name="着色 4" xfId="29"/>
    <cellStyle name="着色 5" xfId="30"/>
    <cellStyle name="着色 6" xfId="3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showGridLines="0" showZeros="0" tabSelected="1" workbookViewId="0">
      <selection activeCell="C15" sqref="C15"/>
    </sheetView>
  </sheetViews>
  <sheetFormatPr defaultColWidth="6.875" defaultRowHeight="14.25"/>
  <cols>
    <col min="1" max="1" width="24.125" customWidth="1"/>
    <col min="2" max="2" width="8.5" bestFit="1" customWidth="1"/>
    <col min="3" max="3" width="27.125" customWidth="1"/>
    <col min="4" max="4" width="8.625" bestFit="1" customWidth="1"/>
    <col min="5" max="6" width="10.875" bestFit="1" customWidth="1"/>
    <col min="7" max="7" width="12.375" customWidth="1"/>
    <col min="8" max="8" width="7.5" bestFit="1" customWidth="1"/>
    <col min="9" max="9" width="7.875" style="24" customWidth="1"/>
    <col min="10" max="11" width="6" bestFit="1" customWidth="1"/>
    <col min="12" max="12" width="12.25" customWidth="1"/>
    <col min="13" max="13" width="8" customWidth="1"/>
    <col min="14" max="14" width="10.125" customWidth="1"/>
    <col min="15" max="16" width="7.5" bestFit="1" customWidth="1"/>
    <col min="17" max="17" width="7.75" customWidth="1"/>
  </cols>
  <sheetData>
    <row r="1" spans="1:21" ht="24.75" customHeight="1">
      <c r="A1" s="110"/>
      <c r="B1" s="111"/>
      <c r="C1" s="111"/>
      <c r="D1" s="112"/>
      <c r="E1" s="113"/>
      <c r="F1" s="113"/>
      <c r="G1" s="113"/>
      <c r="H1" s="113"/>
      <c r="I1"/>
      <c r="J1" s="113"/>
      <c r="K1" s="113"/>
      <c r="L1" s="113"/>
      <c r="M1" s="113"/>
      <c r="N1" s="112"/>
      <c r="O1" s="112"/>
      <c r="P1" s="112"/>
      <c r="Q1" s="114" t="s">
        <v>0</v>
      </c>
    </row>
    <row r="2" spans="1:21" ht="24.75" customHeight="1">
      <c r="A2" s="115" t="s">
        <v>151</v>
      </c>
      <c r="B2" s="115"/>
      <c r="C2" s="115"/>
      <c r="D2" s="115"/>
      <c r="E2" s="115"/>
      <c r="F2" s="115"/>
      <c r="G2" s="115"/>
      <c r="H2" s="115"/>
      <c r="I2"/>
      <c r="J2" s="115"/>
      <c r="K2" s="115"/>
      <c r="L2" s="115"/>
      <c r="M2" s="115"/>
      <c r="N2" s="115"/>
      <c r="O2" s="115"/>
      <c r="P2" s="115"/>
      <c r="Q2" s="115"/>
    </row>
    <row r="3" spans="1:21" ht="24.75" customHeight="1">
      <c r="A3" s="116" t="s">
        <v>149</v>
      </c>
      <c r="B3" s="117"/>
      <c r="C3" s="117"/>
      <c r="D3" s="113"/>
      <c r="E3" s="113"/>
      <c r="F3" s="113"/>
      <c r="G3" s="113"/>
      <c r="H3" s="113"/>
      <c r="I3"/>
      <c r="J3" s="113"/>
      <c r="K3" s="113"/>
      <c r="L3" s="113"/>
      <c r="M3" s="113"/>
      <c r="N3" s="113"/>
      <c r="O3" s="113"/>
      <c r="P3" s="113"/>
      <c r="Q3" s="118" t="s">
        <v>2</v>
      </c>
    </row>
    <row r="4" spans="1:21" ht="24.75" customHeight="1">
      <c r="A4" s="119" t="s">
        <v>152</v>
      </c>
      <c r="B4" s="120"/>
      <c r="C4" s="120" t="s">
        <v>3</v>
      </c>
      <c r="D4" s="121"/>
      <c r="E4" s="121"/>
      <c r="F4" s="121"/>
      <c r="G4" s="121"/>
      <c r="H4" s="121"/>
      <c r="I4" s="119"/>
      <c r="J4" s="121"/>
      <c r="K4" s="121"/>
      <c r="L4" s="121"/>
      <c r="M4" s="121"/>
      <c r="N4" s="121"/>
      <c r="O4" s="121"/>
      <c r="P4" s="121"/>
      <c r="Q4" s="122"/>
    </row>
    <row r="5" spans="1:21" ht="24.75" customHeight="1">
      <c r="A5" s="189" t="s">
        <v>153</v>
      </c>
      <c r="B5" s="189" t="s">
        <v>5</v>
      </c>
      <c r="C5" s="191" t="s">
        <v>153</v>
      </c>
      <c r="D5" s="123" t="s">
        <v>154</v>
      </c>
      <c r="E5" s="124"/>
      <c r="F5" s="124"/>
      <c r="G5" s="124"/>
      <c r="H5" s="124"/>
      <c r="I5" s="125"/>
      <c r="J5" s="124"/>
      <c r="K5" s="126"/>
      <c r="L5" s="126"/>
      <c r="M5" s="126"/>
      <c r="N5" s="124"/>
      <c r="O5" s="124"/>
      <c r="P5" s="124"/>
      <c r="Q5" s="127"/>
    </row>
    <row r="6" spans="1:21" ht="24.75" customHeight="1">
      <c r="A6" s="190"/>
      <c r="B6" s="190"/>
      <c r="C6" s="190"/>
      <c r="D6" s="128" t="s">
        <v>6</v>
      </c>
      <c r="E6" s="129" t="s">
        <v>15</v>
      </c>
      <c r="F6" s="130" t="s">
        <v>17</v>
      </c>
      <c r="G6" s="130" t="s">
        <v>155</v>
      </c>
      <c r="H6" s="131" t="s">
        <v>18</v>
      </c>
      <c r="I6" s="132" t="s">
        <v>156</v>
      </c>
      <c r="J6" s="133" t="s">
        <v>157</v>
      </c>
      <c r="K6" s="134" t="s">
        <v>23</v>
      </c>
      <c r="L6" s="135" t="s">
        <v>24</v>
      </c>
      <c r="M6" s="135" t="s">
        <v>25</v>
      </c>
      <c r="N6" s="136" t="s">
        <v>158</v>
      </c>
      <c r="O6" s="130" t="s">
        <v>8</v>
      </c>
      <c r="P6" s="130" t="s">
        <v>159</v>
      </c>
      <c r="Q6" s="131" t="s">
        <v>11</v>
      </c>
    </row>
    <row r="7" spans="1:21" ht="24.75" customHeight="1">
      <c r="A7" s="137" t="s">
        <v>160</v>
      </c>
      <c r="B7" s="106">
        <v>890.94</v>
      </c>
      <c r="C7" s="138" t="s">
        <v>14</v>
      </c>
      <c r="D7" s="105">
        <f>SUM(D8:D10)</f>
        <v>822.53</v>
      </c>
      <c r="E7" s="106">
        <f t="shared" ref="E7:Q7" si="0">E8+E9+E10</f>
        <v>822.53</v>
      </c>
      <c r="F7" s="139">
        <f t="shared" si="0"/>
        <v>0</v>
      </c>
      <c r="G7" s="106">
        <f t="shared" si="0"/>
        <v>0</v>
      </c>
      <c r="H7" s="106">
        <f t="shared" si="0"/>
        <v>0</v>
      </c>
      <c r="I7" s="140">
        <f t="shared" si="0"/>
        <v>0</v>
      </c>
      <c r="J7" s="106">
        <f t="shared" si="0"/>
        <v>0</v>
      </c>
      <c r="K7" s="106">
        <f t="shared" si="0"/>
        <v>0</v>
      </c>
      <c r="L7" s="106">
        <f t="shared" si="0"/>
        <v>0</v>
      </c>
      <c r="M7" s="106">
        <f t="shared" si="0"/>
        <v>0</v>
      </c>
      <c r="N7" s="106">
        <f t="shared" si="0"/>
        <v>0</v>
      </c>
      <c r="O7" s="106">
        <f t="shared" si="0"/>
        <v>0</v>
      </c>
      <c r="P7" s="106">
        <f t="shared" si="0"/>
        <v>0</v>
      </c>
      <c r="Q7" s="106">
        <f t="shared" si="0"/>
        <v>0</v>
      </c>
      <c r="R7" s="31"/>
    </row>
    <row r="8" spans="1:21" ht="24.75" customHeight="1">
      <c r="A8" s="141" t="s">
        <v>161</v>
      </c>
      <c r="B8" s="106">
        <v>0</v>
      </c>
      <c r="C8" s="142" t="s">
        <v>16</v>
      </c>
      <c r="D8" s="105">
        <v>684.81</v>
      </c>
      <c r="E8" s="105">
        <v>684.81</v>
      </c>
      <c r="F8" s="105">
        <v>0</v>
      </c>
      <c r="G8" s="106">
        <v>0</v>
      </c>
      <c r="H8" s="143">
        <v>0</v>
      </c>
      <c r="I8" s="140">
        <v>0</v>
      </c>
      <c r="J8" s="143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6">
        <v>0</v>
      </c>
      <c r="Q8" s="139">
        <v>0</v>
      </c>
      <c r="R8" s="31"/>
    </row>
    <row r="9" spans="1:21" ht="24.75" customHeight="1">
      <c r="A9" s="144" t="s">
        <v>162</v>
      </c>
      <c r="B9" s="140">
        <v>0</v>
      </c>
      <c r="C9" s="138" t="s">
        <v>163</v>
      </c>
      <c r="D9" s="107">
        <v>28.69</v>
      </c>
      <c r="E9" s="107">
        <v>28.69</v>
      </c>
      <c r="F9" s="105">
        <v>0</v>
      </c>
      <c r="G9" s="140">
        <v>0</v>
      </c>
      <c r="H9" s="145">
        <v>0</v>
      </c>
      <c r="I9" s="140">
        <v>0</v>
      </c>
      <c r="J9" s="145">
        <v>0</v>
      </c>
      <c r="K9" s="107">
        <v>0</v>
      </c>
      <c r="L9" s="107">
        <v>0</v>
      </c>
      <c r="M9" s="105">
        <v>0</v>
      </c>
      <c r="N9" s="107">
        <v>0</v>
      </c>
      <c r="O9" s="107">
        <v>0</v>
      </c>
      <c r="P9" s="140">
        <v>0</v>
      </c>
      <c r="Q9" s="146">
        <v>0</v>
      </c>
      <c r="R9" s="31"/>
    </row>
    <row r="10" spans="1:21" ht="24.75" customHeight="1">
      <c r="A10" s="147" t="s">
        <v>164</v>
      </c>
      <c r="B10" s="109">
        <v>0</v>
      </c>
      <c r="C10" s="148" t="s">
        <v>19</v>
      </c>
      <c r="D10" s="108">
        <v>109.03</v>
      </c>
      <c r="E10" s="108">
        <v>109.03</v>
      </c>
      <c r="F10" s="107">
        <v>0</v>
      </c>
      <c r="G10" s="149">
        <v>0</v>
      </c>
      <c r="H10" s="150">
        <v>0</v>
      </c>
      <c r="I10" s="140">
        <v>0</v>
      </c>
      <c r="J10" s="150">
        <v>0</v>
      </c>
      <c r="K10" s="108">
        <v>0</v>
      </c>
      <c r="L10" s="108">
        <v>0</v>
      </c>
      <c r="M10" s="107">
        <v>0</v>
      </c>
      <c r="N10" s="108">
        <v>0</v>
      </c>
      <c r="O10" s="108">
        <v>0</v>
      </c>
      <c r="P10" s="149">
        <v>0</v>
      </c>
      <c r="Q10" s="151">
        <v>0</v>
      </c>
      <c r="R10" s="31"/>
      <c r="S10" s="31"/>
      <c r="T10" s="31"/>
      <c r="U10" s="31"/>
    </row>
    <row r="11" spans="1:21" ht="18" customHeight="1">
      <c r="A11" s="147" t="s">
        <v>165</v>
      </c>
      <c r="B11" s="140">
        <v>0</v>
      </c>
      <c r="C11" s="148" t="s">
        <v>21</v>
      </c>
      <c r="D11" s="109">
        <f>SUM(D12:D14)</f>
        <v>234.33</v>
      </c>
      <c r="E11" s="109">
        <f t="shared" ref="E11:J11" si="1">E12+E13+E14</f>
        <v>68.41</v>
      </c>
      <c r="F11" s="109">
        <f t="shared" si="1"/>
        <v>0</v>
      </c>
      <c r="G11" s="109">
        <f t="shared" si="1"/>
        <v>0</v>
      </c>
      <c r="H11" s="109">
        <f t="shared" si="1"/>
        <v>0</v>
      </c>
      <c r="I11" s="140">
        <f t="shared" si="1"/>
        <v>0</v>
      </c>
      <c r="J11" s="109">
        <f t="shared" si="1"/>
        <v>0</v>
      </c>
      <c r="K11" s="109">
        <f>K12+K14+K13</f>
        <v>0</v>
      </c>
      <c r="L11" s="109">
        <f t="shared" ref="L11:Q11" si="2">L12+L13+L14</f>
        <v>165.92</v>
      </c>
      <c r="M11" s="109">
        <f t="shared" si="2"/>
        <v>0</v>
      </c>
      <c r="N11" s="109">
        <f t="shared" si="2"/>
        <v>0</v>
      </c>
      <c r="O11" s="109">
        <f t="shared" si="2"/>
        <v>0</v>
      </c>
      <c r="P11" s="109">
        <f t="shared" si="2"/>
        <v>0</v>
      </c>
      <c r="Q11" s="109">
        <f t="shared" si="2"/>
        <v>0</v>
      </c>
      <c r="R11" s="31"/>
      <c r="S11" s="31"/>
      <c r="T11" s="31"/>
      <c r="U11" s="31"/>
    </row>
    <row r="12" spans="1:21" ht="21.75" customHeight="1">
      <c r="A12" s="141" t="s">
        <v>166</v>
      </c>
      <c r="B12" s="152">
        <v>0</v>
      </c>
      <c r="C12" s="138" t="s">
        <v>167</v>
      </c>
      <c r="D12" s="105">
        <v>0</v>
      </c>
      <c r="E12" s="105">
        <v>0</v>
      </c>
      <c r="F12" s="105">
        <v>0</v>
      </c>
      <c r="G12" s="106">
        <v>0</v>
      </c>
      <c r="H12" s="143">
        <v>0</v>
      </c>
      <c r="I12" s="140">
        <v>0</v>
      </c>
      <c r="J12" s="143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6">
        <v>0</v>
      </c>
      <c r="Q12" s="139">
        <v>0</v>
      </c>
      <c r="R12" s="31"/>
      <c r="S12" s="31"/>
    </row>
    <row r="13" spans="1:21" ht="24.95" customHeight="1">
      <c r="A13" s="141" t="s">
        <v>168</v>
      </c>
      <c r="B13" s="149">
        <v>165.92</v>
      </c>
      <c r="C13" s="138" t="s">
        <v>169</v>
      </c>
      <c r="D13" s="105">
        <v>234.33</v>
      </c>
      <c r="E13" s="105">
        <v>68.41</v>
      </c>
      <c r="F13" s="105">
        <v>0</v>
      </c>
      <c r="G13" s="106">
        <v>0</v>
      </c>
      <c r="H13" s="143">
        <v>0</v>
      </c>
      <c r="I13" s="140">
        <v>0</v>
      </c>
      <c r="J13" s="143">
        <v>0</v>
      </c>
      <c r="K13" s="105">
        <v>0</v>
      </c>
      <c r="L13" s="105">
        <v>165.92</v>
      </c>
      <c r="M13" s="105">
        <v>0</v>
      </c>
      <c r="N13" s="105">
        <v>0</v>
      </c>
      <c r="O13" s="105">
        <v>0</v>
      </c>
      <c r="P13" s="106">
        <v>0</v>
      </c>
      <c r="Q13" s="139">
        <v>0</v>
      </c>
      <c r="R13" s="31"/>
      <c r="S13" s="31"/>
    </row>
    <row r="14" spans="1:21" ht="24.95" customHeight="1">
      <c r="A14" s="137" t="s">
        <v>170</v>
      </c>
      <c r="B14" s="109">
        <v>0</v>
      </c>
      <c r="C14" s="138" t="s">
        <v>171</v>
      </c>
      <c r="D14" s="107">
        <v>0</v>
      </c>
      <c r="E14" s="107">
        <v>0</v>
      </c>
      <c r="F14" s="107">
        <v>0</v>
      </c>
      <c r="G14" s="140">
        <v>0</v>
      </c>
      <c r="H14" s="145">
        <v>0</v>
      </c>
      <c r="I14" s="140">
        <v>0</v>
      </c>
      <c r="J14" s="145">
        <v>0</v>
      </c>
      <c r="K14" s="107">
        <v>0</v>
      </c>
      <c r="L14" s="140">
        <v>0</v>
      </c>
      <c r="M14" s="145">
        <v>0</v>
      </c>
      <c r="N14" s="140">
        <v>0</v>
      </c>
      <c r="O14" s="145">
        <v>0</v>
      </c>
      <c r="P14" s="140">
        <v>0</v>
      </c>
      <c r="Q14" s="146">
        <v>0</v>
      </c>
      <c r="R14" s="31"/>
    </row>
    <row r="15" spans="1:21" ht="24.95" customHeight="1">
      <c r="A15" s="137" t="s">
        <v>172</v>
      </c>
      <c r="B15" s="106">
        <v>0</v>
      </c>
      <c r="C15" s="31"/>
      <c r="D15" s="149"/>
      <c r="E15" s="150"/>
      <c r="F15" s="108"/>
      <c r="G15" s="108"/>
      <c r="H15" s="108"/>
      <c r="I15" s="140"/>
      <c r="J15" s="108"/>
      <c r="K15" s="108"/>
      <c r="L15" s="149"/>
      <c r="M15" s="149"/>
      <c r="N15" s="108"/>
      <c r="O15" s="149"/>
      <c r="P15" s="151"/>
      <c r="Q15" s="151"/>
    </row>
    <row r="16" spans="1:21" ht="24.95" customHeight="1">
      <c r="A16" s="153" t="s">
        <v>173</v>
      </c>
      <c r="B16" s="140">
        <v>0</v>
      </c>
      <c r="C16" s="154"/>
      <c r="D16" s="140"/>
      <c r="E16" s="149"/>
      <c r="F16" s="149"/>
      <c r="G16" s="149"/>
      <c r="H16" s="149"/>
      <c r="I16" s="140"/>
      <c r="J16" s="149"/>
      <c r="K16" s="149"/>
      <c r="L16" s="149"/>
      <c r="M16" s="149"/>
      <c r="N16" s="149"/>
      <c r="O16" s="149"/>
      <c r="P16" s="149"/>
      <c r="Q16" s="149"/>
      <c r="S16" s="31"/>
    </row>
    <row r="17" spans="1:17" ht="24.95" customHeight="1">
      <c r="A17" s="137" t="s">
        <v>174</v>
      </c>
      <c r="B17" s="149">
        <v>0</v>
      </c>
      <c r="C17" s="155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</row>
    <row r="18" spans="1:17" ht="24.95" customHeight="1">
      <c r="A18" s="156" t="s">
        <v>175</v>
      </c>
      <c r="B18" s="188">
        <f>SUM(B7:B17)</f>
        <v>1056.8600000000001</v>
      </c>
      <c r="C18" s="145" t="s">
        <v>176</v>
      </c>
      <c r="D18" s="140">
        <f t="shared" ref="D18:Q18" si="3">SUM(D7,D11)</f>
        <v>1056.8599999999999</v>
      </c>
      <c r="E18" s="107">
        <f t="shared" si="3"/>
        <v>890.93999999999994</v>
      </c>
      <c r="F18" s="107">
        <f t="shared" si="3"/>
        <v>0</v>
      </c>
      <c r="G18" s="107">
        <f t="shared" si="3"/>
        <v>0</v>
      </c>
      <c r="H18" s="157">
        <f t="shared" si="3"/>
        <v>0</v>
      </c>
      <c r="I18" s="157">
        <f t="shared" si="3"/>
        <v>0</v>
      </c>
      <c r="J18" s="107">
        <f t="shared" si="3"/>
        <v>0</v>
      </c>
      <c r="K18" s="107">
        <f t="shared" si="3"/>
        <v>0</v>
      </c>
      <c r="L18" s="107">
        <f t="shared" si="3"/>
        <v>165.92</v>
      </c>
      <c r="M18" s="107">
        <f t="shared" si="3"/>
        <v>0</v>
      </c>
      <c r="N18" s="107">
        <f t="shared" si="3"/>
        <v>0</v>
      </c>
      <c r="O18" s="107">
        <f t="shared" si="3"/>
        <v>0</v>
      </c>
      <c r="P18" s="107">
        <f t="shared" si="3"/>
        <v>0</v>
      </c>
      <c r="Q18" s="140">
        <f t="shared" si="3"/>
        <v>0</v>
      </c>
    </row>
    <row r="19" spans="1:17" ht="24" customHeight="1">
      <c r="A19" s="148"/>
      <c r="D19" s="31"/>
      <c r="E19" s="31"/>
      <c r="F19" s="31"/>
      <c r="G19" s="31"/>
      <c r="I19"/>
      <c r="K19" s="31"/>
      <c r="L19" s="31"/>
      <c r="M19" s="31"/>
      <c r="Q19" s="31"/>
    </row>
    <row r="20" spans="1:17" ht="9.75" customHeight="1">
      <c r="F20" s="31"/>
      <c r="G20" s="31"/>
      <c r="I20"/>
      <c r="K20" s="31"/>
      <c r="Q20" s="31"/>
    </row>
    <row r="21" spans="1:17" ht="9.75" customHeight="1">
      <c r="F21" s="31"/>
      <c r="G21" s="31"/>
      <c r="H21" s="31"/>
      <c r="I21"/>
      <c r="Q21" s="31"/>
    </row>
    <row r="22" spans="1:17" ht="12.75" customHeight="1">
      <c r="I22"/>
    </row>
    <row r="23" spans="1:17" ht="12.75" customHeight="1">
      <c r="I23"/>
    </row>
    <row r="24" spans="1:17" ht="9.75" customHeight="1">
      <c r="B24" s="31"/>
      <c r="D24" s="31"/>
      <c r="E24" s="31"/>
      <c r="F24" s="31"/>
      <c r="G24" s="31"/>
      <c r="H24" s="31"/>
      <c r="I24"/>
      <c r="J24" s="31"/>
      <c r="K24" s="31"/>
      <c r="L24" s="31"/>
      <c r="M24" s="31"/>
      <c r="N24" s="31"/>
      <c r="O24" s="31"/>
      <c r="P24" s="31"/>
      <c r="Q24" s="31"/>
    </row>
    <row r="25" spans="1:17" ht="12.75" customHeight="1">
      <c r="I25"/>
    </row>
    <row r="26" spans="1:17" ht="12.75" customHeight="1">
      <c r="I26"/>
    </row>
    <row r="27" spans="1:17" ht="12.75" customHeight="1">
      <c r="I27"/>
    </row>
    <row r="28" spans="1:17" ht="9.75" customHeight="1">
      <c r="E28" s="31"/>
      <c r="I28"/>
    </row>
    <row r="29" spans="1:17">
      <c r="I29"/>
    </row>
    <row r="30" spans="1:17">
      <c r="I30"/>
    </row>
    <row r="31" spans="1:17">
      <c r="I31"/>
    </row>
    <row r="32" spans="1:17">
      <c r="I32"/>
    </row>
    <row r="33" spans="9:9">
      <c r="I33"/>
    </row>
    <row r="34" spans="9:9">
      <c r="I34"/>
    </row>
    <row r="35" spans="9:9">
      <c r="I35"/>
    </row>
    <row r="36" spans="9:9">
      <c r="I36"/>
    </row>
    <row r="37" spans="9:9">
      <c r="I37"/>
    </row>
    <row r="38" spans="9:9">
      <c r="I38"/>
    </row>
    <row r="39" spans="9:9">
      <c r="I39"/>
    </row>
    <row r="40" spans="9:9">
      <c r="I40"/>
    </row>
    <row r="41" spans="9:9">
      <c r="I41"/>
    </row>
    <row r="42" spans="9:9">
      <c r="I42"/>
    </row>
    <row r="43" spans="9:9">
      <c r="I43"/>
    </row>
    <row r="44" spans="9:9">
      <c r="I44"/>
    </row>
    <row r="45" spans="9:9">
      <c r="I45"/>
    </row>
    <row r="46" spans="9:9">
      <c r="I46"/>
    </row>
    <row r="47" spans="9:9">
      <c r="I47"/>
    </row>
    <row r="48" spans="9:9">
      <c r="I48"/>
    </row>
    <row r="49" spans="9:9">
      <c r="I49"/>
    </row>
    <row r="50" spans="9:9">
      <c r="I50"/>
    </row>
    <row r="51" spans="9:9">
      <c r="I51"/>
    </row>
    <row r="52" spans="9:9">
      <c r="I52"/>
    </row>
    <row r="53" spans="9:9">
      <c r="I53"/>
    </row>
    <row r="54" spans="9:9">
      <c r="I54"/>
    </row>
    <row r="55" spans="9:9">
      <c r="I55"/>
    </row>
    <row r="56" spans="9:9">
      <c r="I56"/>
    </row>
    <row r="57" spans="9:9">
      <c r="I57"/>
    </row>
    <row r="58" spans="9:9">
      <c r="I58"/>
    </row>
    <row r="59" spans="9:9">
      <c r="I59"/>
    </row>
    <row r="60" spans="9:9">
      <c r="I60"/>
    </row>
    <row r="61" spans="9:9">
      <c r="I61"/>
    </row>
    <row r="62" spans="9:9">
      <c r="I62"/>
    </row>
    <row r="63" spans="9:9">
      <c r="I63"/>
    </row>
    <row r="64" spans="9:9">
      <c r="I64"/>
    </row>
    <row r="65" spans="9:9">
      <c r="I65"/>
    </row>
    <row r="66" spans="9:9">
      <c r="I66"/>
    </row>
    <row r="67" spans="9:9">
      <c r="I67"/>
    </row>
    <row r="68" spans="9:9">
      <c r="I68"/>
    </row>
    <row r="69" spans="9:9">
      <c r="I69"/>
    </row>
    <row r="70" spans="9:9">
      <c r="I70"/>
    </row>
    <row r="71" spans="9:9">
      <c r="I71"/>
    </row>
    <row r="72" spans="9:9">
      <c r="I72"/>
    </row>
    <row r="73" spans="9:9">
      <c r="I73"/>
    </row>
    <row r="74" spans="9:9">
      <c r="I74"/>
    </row>
    <row r="75" spans="9:9">
      <c r="I75"/>
    </row>
    <row r="76" spans="9:9">
      <c r="I76"/>
    </row>
    <row r="77" spans="9:9">
      <c r="I77"/>
    </row>
    <row r="78" spans="9:9">
      <c r="I78"/>
    </row>
    <row r="79" spans="9:9">
      <c r="I79"/>
    </row>
    <row r="80" spans="9:9">
      <c r="I80"/>
    </row>
    <row r="81" spans="9:9">
      <c r="I81"/>
    </row>
    <row r="82" spans="9:9">
      <c r="I82"/>
    </row>
    <row r="83" spans="9:9">
      <c r="I83"/>
    </row>
    <row r="84" spans="9:9">
      <c r="I84"/>
    </row>
    <row r="85" spans="9:9">
      <c r="I85"/>
    </row>
    <row r="86" spans="9:9">
      <c r="I86"/>
    </row>
    <row r="87" spans="9:9">
      <c r="I87"/>
    </row>
    <row r="88" spans="9:9">
      <c r="I88"/>
    </row>
    <row r="89" spans="9:9">
      <c r="I89"/>
    </row>
    <row r="90" spans="9:9">
      <c r="I90"/>
    </row>
    <row r="91" spans="9:9">
      <c r="I91"/>
    </row>
    <row r="92" spans="9:9">
      <c r="I92"/>
    </row>
    <row r="93" spans="9:9">
      <c r="I93"/>
    </row>
    <row r="94" spans="9:9">
      <c r="I94"/>
    </row>
    <row r="95" spans="9:9">
      <c r="I95"/>
    </row>
    <row r="96" spans="9:9">
      <c r="I96"/>
    </row>
    <row r="97" spans="9:9">
      <c r="I97"/>
    </row>
    <row r="98" spans="9:9">
      <c r="I98"/>
    </row>
    <row r="99" spans="9:9">
      <c r="I99"/>
    </row>
    <row r="100" spans="9:9">
      <c r="I100"/>
    </row>
    <row r="101" spans="9:9">
      <c r="I101"/>
    </row>
    <row r="102" spans="9:9">
      <c r="I102"/>
    </row>
    <row r="103" spans="9:9">
      <c r="I103"/>
    </row>
    <row r="104" spans="9:9">
      <c r="I104"/>
    </row>
    <row r="105" spans="9:9">
      <c r="I105"/>
    </row>
    <row r="106" spans="9:9">
      <c r="I106"/>
    </row>
    <row r="107" spans="9:9">
      <c r="I107"/>
    </row>
    <row r="108" spans="9:9">
      <c r="I108"/>
    </row>
    <row r="109" spans="9:9">
      <c r="I109"/>
    </row>
    <row r="110" spans="9:9">
      <c r="I110"/>
    </row>
    <row r="111" spans="9:9">
      <c r="I111"/>
    </row>
    <row r="112" spans="9:9">
      <c r="I112"/>
    </row>
    <row r="113" spans="9:9">
      <c r="I113"/>
    </row>
    <row r="114" spans="9:9">
      <c r="I114"/>
    </row>
  </sheetData>
  <sheetProtection formatCells="0" formatColumns="0" formatRows="0"/>
  <mergeCells count="3">
    <mergeCell ref="A5:A6"/>
    <mergeCell ref="B5:B6"/>
    <mergeCell ref="C5:C6"/>
  </mergeCells>
  <phoneticPr fontId="1" type="noConversion"/>
  <printOptions horizontalCentered="1"/>
  <pageMargins left="0" right="0.16" top="0.59027777777777801" bottom="0.78680555555555598" header="0.51180555555555596" footer="0.51180555555555596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workbookViewId="0">
      <selection activeCell="J34" sqref="J34"/>
    </sheetView>
  </sheetViews>
  <sheetFormatPr defaultColWidth="6.875" defaultRowHeight="14.25"/>
  <cols>
    <col min="1" max="1" width="10.125" customWidth="1"/>
    <col min="2" max="2" width="36.125" customWidth="1"/>
    <col min="3" max="3" width="14.625" customWidth="1"/>
    <col min="4" max="4" width="12.125" customWidth="1"/>
    <col min="5" max="5" width="12.75" customWidth="1"/>
    <col min="6" max="6" width="8.875" customWidth="1"/>
    <col min="7" max="7" width="8.5" customWidth="1"/>
    <col min="8" max="8" width="9.75" customWidth="1"/>
    <col min="9" max="9" width="7.875" customWidth="1"/>
    <col min="10" max="10" width="10.125" customWidth="1"/>
    <col min="11" max="11" width="9.25" customWidth="1"/>
    <col min="12" max="12" width="8.5" customWidth="1"/>
    <col min="13" max="13" width="6.875" customWidth="1"/>
    <col min="14" max="14" width="8.75" customWidth="1"/>
  </cols>
  <sheetData>
    <row r="1" spans="1:14" ht="25.5" customHeight="1">
      <c r="A1" s="158"/>
      <c r="B1" s="159"/>
      <c r="C1" s="159"/>
      <c r="D1" s="160"/>
      <c r="E1" s="160"/>
      <c r="F1" s="160"/>
      <c r="G1" s="160"/>
      <c r="H1" s="160"/>
      <c r="I1" s="160"/>
      <c r="J1" s="160"/>
      <c r="K1" s="112"/>
      <c r="L1" s="112"/>
      <c r="M1" s="112"/>
      <c r="N1" s="114" t="s">
        <v>27</v>
      </c>
    </row>
    <row r="2" spans="1:14" ht="25.5" customHeight="1">
      <c r="A2" s="161" t="s">
        <v>177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25.5" customHeight="1">
      <c r="B3" s="162"/>
      <c r="C3" s="162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3" t="s">
        <v>2</v>
      </c>
    </row>
    <row r="4" spans="1:14" ht="21" customHeight="1">
      <c r="A4" s="192" t="s">
        <v>29</v>
      </c>
      <c r="B4" s="192" t="s">
        <v>178</v>
      </c>
      <c r="C4" s="192" t="s">
        <v>31</v>
      </c>
      <c r="D4" s="192" t="s">
        <v>15</v>
      </c>
      <c r="E4" s="194" t="s">
        <v>17</v>
      </c>
      <c r="F4" s="194" t="s">
        <v>155</v>
      </c>
      <c r="G4" s="193" t="s">
        <v>18</v>
      </c>
      <c r="H4" s="194" t="s">
        <v>156</v>
      </c>
      <c r="I4" s="194" t="s">
        <v>179</v>
      </c>
      <c r="J4" s="194" t="s">
        <v>32</v>
      </c>
      <c r="K4" s="196" t="s">
        <v>158</v>
      </c>
      <c r="L4" s="196" t="s">
        <v>8</v>
      </c>
      <c r="M4" s="196" t="s">
        <v>159</v>
      </c>
      <c r="N4" s="197" t="s">
        <v>11</v>
      </c>
    </row>
    <row r="5" spans="1:14" ht="21" customHeight="1">
      <c r="A5" s="192"/>
      <c r="B5" s="192"/>
      <c r="C5" s="192"/>
      <c r="D5" s="192"/>
      <c r="E5" s="194"/>
      <c r="F5" s="195"/>
      <c r="G5" s="193"/>
      <c r="H5" s="194"/>
      <c r="I5" s="194"/>
      <c r="J5" s="194"/>
      <c r="K5" s="196"/>
      <c r="L5" s="196"/>
      <c r="M5" s="196"/>
      <c r="N5" s="197"/>
    </row>
    <row r="6" spans="1:14" ht="21" customHeight="1">
      <c r="A6" s="164" t="s">
        <v>36</v>
      </c>
      <c r="B6" s="165" t="s">
        <v>180</v>
      </c>
      <c r="C6" s="165">
        <v>1</v>
      </c>
      <c r="D6" s="165">
        <v>2</v>
      </c>
      <c r="E6" s="166">
        <v>3</v>
      </c>
      <c r="F6" s="167">
        <v>4</v>
      </c>
      <c r="G6" s="168">
        <v>5</v>
      </c>
      <c r="H6" s="165">
        <v>6</v>
      </c>
      <c r="I6" s="165">
        <v>7</v>
      </c>
      <c r="J6" s="165">
        <v>8</v>
      </c>
      <c r="K6" s="169">
        <v>9</v>
      </c>
      <c r="L6" s="169">
        <v>10</v>
      </c>
      <c r="M6" s="169">
        <v>11</v>
      </c>
      <c r="N6" s="169">
        <v>12</v>
      </c>
    </row>
    <row r="7" spans="1:14" s="31" customFormat="1" ht="21" customHeight="1">
      <c r="A7" s="99"/>
      <c r="B7" s="100" t="s">
        <v>6</v>
      </c>
      <c r="C7" s="101">
        <v>1056.8599999999999</v>
      </c>
      <c r="D7" s="101">
        <v>890.94</v>
      </c>
      <c r="E7" s="101">
        <v>0</v>
      </c>
      <c r="F7" s="101">
        <v>0</v>
      </c>
      <c r="G7" s="102">
        <v>0</v>
      </c>
      <c r="H7" s="103">
        <v>0</v>
      </c>
      <c r="I7" s="104">
        <v>0</v>
      </c>
      <c r="J7" s="101">
        <v>165.92</v>
      </c>
      <c r="K7" s="101">
        <v>0</v>
      </c>
      <c r="L7" s="102">
        <v>0</v>
      </c>
      <c r="M7" s="98">
        <v>0</v>
      </c>
      <c r="N7" s="101">
        <v>0</v>
      </c>
    </row>
    <row r="8" spans="1:14" ht="21" customHeight="1">
      <c r="A8" s="99" t="s">
        <v>148</v>
      </c>
      <c r="B8" s="100" t="s">
        <v>149</v>
      </c>
      <c r="C8" s="101">
        <v>1056.8599999999999</v>
      </c>
      <c r="D8" s="101">
        <v>890.94</v>
      </c>
      <c r="E8" s="101">
        <v>0</v>
      </c>
      <c r="F8" s="101">
        <v>0</v>
      </c>
      <c r="G8" s="102">
        <v>0</v>
      </c>
      <c r="H8" s="103">
        <v>0</v>
      </c>
      <c r="I8" s="104">
        <v>0</v>
      </c>
      <c r="J8" s="101">
        <v>165.92</v>
      </c>
      <c r="K8" s="101">
        <v>0</v>
      </c>
      <c r="L8" s="102">
        <v>0</v>
      </c>
      <c r="M8" s="98">
        <v>0</v>
      </c>
      <c r="N8" s="101">
        <v>0</v>
      </c>
    </row>
    <row r="9" spans="1:14" ht="9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9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9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B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9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9.75" customHeight="1">
      <c r="B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9.75" customHeight="1">
      <c r="B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9.75" customHeight="1">
      <c r="B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2:14" ht="9.75" customHeight="1">
      <c r="B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2:14" ht="9.75" customHeight="1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2:14" ht="9.75" customHeigh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2:14" ht="9.75" customHeight="1">
      <c r="B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2:14" ht="9.75" customHeight="1">
      <c r="B21" s="31"/>
      <c r="E21" s="31"/>
      <c r="F21" s="31"/>
      <c r="G21" s="31"/>
      <c r="H21" s="31"/>
      <c r="I21" s="31"/>
      <c r="J21" s="31"/>
      <c r="K21" s="31"/>
    </row>
    <row r="22" spans="2:14" ht="9.75" customHeight="1">
      <c r="B22" s="31"/>
      <c r="D22" s="31"/>
      <c r="E22" s="31"/>
      <c r="F22" s="31"/>
      <c r="G22" s="31"/>
      <c r="H22" s="31"/>
      <c r="I22" s="31"/>
      <c r="J22" s="31"/>
    </row>
    <row r="23" spans="2:14" ht="9.75" customHeight="1">
      <c r="B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2:14" ht="9.75" customHeight="1">
      <c r="B24" s="31"/>
      <c r="C24" s="31"/>
      <c r="K24" s="31"/>
      <c r="L24" s="31"/>
      <c r="M24" s="31"/>
    </row>
    <row r="25" spans="2:14" ht="9.75" customHeight="1">
      <c r="B25" s="31"/>
      <c r="C25" s="31"/>
      <c r="K25" s="31"/>
      <c r="L25" s="31"/>
      <c r="M25" s="31"/>
    </row>
    <row r="26" spans="2:14" ht="9.75" customHeight="1">
      <c r="B26" s="31"/>
      <c r="C26" s="31"/>
      <c r="K26" s="31"/>
      <c r="L26" s="31"/>
      <c r="M26" s="31"/>
    </row>
    <row r="27" spans="2:14" ht="9.75" customHeight="1">
      <c r="I27" s="31"/>
      <c r="J27" s="31"/>
    </row>
    <row r="28" spans="2:14" ht="12.75" customHeight="1"/>
    <row r="29" spans="2:14" ht="12.75" customHeight="1"/>
    <row r="30" spans="2:14" ht="9.75" customHeight="1">
      <c r="I30" s="31"/>
      <c r="J30" s="31"/>
    </row>
  </sheetData>
  <sheetProtection formatCells="0" formatColumns="0" formatRows="0"/>
  <mergeCells count="14">
    <mergeCell ref="L4:L5"/>
    <mergeCell ref="N4:N5"/>
    <mergeCell ref="I4:I5"/>
    <mergeCell ref="J4:J5"/>
    <mergeCell ref="K4:K5"/>
    <mergeCell ref="M4:M5"/>
    <mergeCell ref="A4:A5"/>
    <mergeCell ref="B4:B5"/>
    <mergeCell ref="C4:C5"/>
    <mergeCell ref="G4:G5"/>
    <mergeCell ref="H4:H5"/>
    <mergeCell ref="D4:D5"/>
    <mergeCell ref="E4:E5"/>
    <mergeCell ref="F4:F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workbookViewId="0">
      <selection activeCell="F7" sqref="F7"/>
    </sheetView>
  </sheetViews>
  <sheetFormatPr defaultColWidth="6.875" defaultRowHeight="14.25"/>
  <cols>
    <col min="1" max="3" width="4.25" customWidth="1"/>
    <col min="4" max="4" width="7.875" customWidth="1"/>
    <col min="5" max="5" width="30.5" customWidth="1"/>
    <col min="6" max="6" width="12.5" customWidth="1"/>
    <col min="7" max="12" width="10.25" customWidth="1"/>
  </cols>
  <sheetData>
    <row r="1" spans="1:15" ht="25.5" customHeight="1">
      <c r="A1" s="170"/>
      <c r="B1" s="170"/>
      <c r="C1" s="158"/>
      <c r="D1" s="158"/>
      <c r="E1" s="171"/>
      <c r="F1" s="113"/>
      <c r="G1" s="113"/>
      <c r="H1" s="113"/>
      <c r="I1" s="113"/>
      <c r="J1" s="113"/>
      <c r="K1" s="112"/>
      <c r="L1" s="172" t="s">
        <v>44</v>
      </c>
    </row>
    <row r="2" spans="1:15" ht="25.5" customHeight="1">
      <c r="A2" s="173" t="s">
        <v>181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5" ht="25.5" customHeight="1">
      <c r="A3" s="174" t="s">
        <v>149</v>
      </c>
      <c r="B3" s="174"/>
      <c r="C3" s="174"/>
      <c r="D3" s="174"/>
      <c r="E3" s="175"/>
      <c r="F3" s="176"/>
      <c r="G3" s="176"/>
      <c r="H3" s="176"/>
      <c r="I3" s="176"/>
      <c r="J3" s="176"/>
      <c r="K3" s="176"/>
      <c r="L3" s="118" t="s">
        <v>2</v>
      </c>
    </row>
    <row r="4" spans="1:15" ht="21.75" customHeight="1">
      <c r="A4" s="198" t="s">
        <v>28</v>
      </c>
      <c r="B4" s="198"/>
      <c r="C4" s="198"/>
      <c r="D4" s="199" t="s">
        <v>29</v>
      </c>
      <c r="E4" s="192" t="s">
        <v>182</v>
      </c>
      <c r="F4" s="192" t="s">
        <v>31</v>
      </c>
      <c r="G4" s="192" t="s">
        <v>39</v>
      </c>
      <c r="H4" s="192" t="s">
        <v>40</v>
      </c>
      <c r="I4" s="192" t="s">
        <v>41</v>
      </c>
      <c r="J4" s="201" t="s">
        <v>183</v>
      </c>
      <c r="K4" s="192" t="s">
        <v>184</v>
      </c>
      <c r="L4" s="192" t="s">
        <v>185</v>
      </c>
    </row>
    <row r="5" spans="1:15" ht="21.75" customHeight="1">
      <c r="A5" s="177" t="s">
        <v>33</v>
      </c>
      <c r="B5" s="178" t="s">
        <v>34</v>
      </c>
      <c r="C5" s="178" t="s">
        <v>35</v>
      </c>
      <c r="D5" s="200"/>
      <c r="E5" s="192"/>
      <c r="F5" s="192"/>
      <c r="G5" s="192"/>
      <c r="H5" s="192"/>
      <c r="I5" s="192"/>
      <c r="J5" s="202"/>
      <c r="K5" s="192"/>
      <c r="L5" s="192"/>
    </row>
    <row r="6" spans="1:15" ht="21.75" customHeight="1">
      <c r="A6" s="179" t="s">
        <v>36</v>
      </c>
      <c r="B6" s="164" t="s">
        <v>36</v>
      </c>
      <c r="C6" s="164" t="s">
        <v>36</v>
      </c>
      <c r="D6" s="164" t="s">
        <v>36</v>
      </c>
      <c r="E6" s="165" t="s">
        <v>36</v>
      </c>
      <c r="F6" s="180">
        <v>1</v>
      </c>
      <c r="G6" s="180">
        <v>2</v>
      </c>
      <c r="H6" s="180">
        <v>3</v>
      </c>
      <c r="I6" s="180">
        <v>4</v>
      </c>
      <c r="J6" s="180">
        <v>5</v>
      </c>
      <c r="K6" s="180">
        <v>7</v>
      </c>
      <c r="L6" s="181">
        <v>8</v>
      </c>
    </row>
    <row r="7" spans="1:15" ht="21.75" customHeight="1">
      <c r="A7" s="94"/>
      <c r="B7" s="94"/>
      <c r="C7" s="95"/>
      <c r="D7" s="96"/>
      <c r="E7" s="97" t="s">
        <v>6</v>
      </c>
      <c r="F7" s="98">
        <f t="shared" ref="F7:F13" si="0">G7+H7+I7+J7+K7+L7</f>
        <v>1056.8599999999999</v>
      </c>
      <c r="G7" s="98">
        <v>684.81</v>
      </c>
      <c r="H7" s="98">
        <v>28.69</v>
      </c>
      <c r="I7" s="98">
        <v>109.03</v>
      </c>
      <c r="J7" s="98">
        <v>0</v>
      </c>
      <c r="K7" s="98">
        <v>234.33</v>
      </c>
      <c r="L7" s="98">
        <v>0</v>
      </c>
      <c r="M7" s="31"/>
      <c r="N7" s="31"/>
      <c r="O7" s="31"/>
    </row>
    <row r="8" spans="1:15" ht="21.75" customHeight="1">
      <c r="A8" s="94"/>
      <c r="B8" s="94"/>
      <c r="C8" s="95"/>
      <c r="D8" s="96"/>
      <c r="E8" s="97"/>
      <c r="F8" s="98">
        <f t="shared" si="0"/>
        <v>1056.8599999999999</v>
      </c>
      <c r="G8" s="98">
        <v>684.81</v>
      </c>
      <c r="H8" s="98">
        <v>28.69</v>
      </c>
      <c r="I8" s="98">
        <v>109.03</v>
      </c>
      <c r="J8" s="98">
        <v>0</v>
      </c>
      <c r="K8" s="98">
        <v>234.33</v>
      </c>
      <c r="L8" s="98">
        <v>0</v>
      </c>
      <c r="M8" s="31"/>
    </row>
    <row r="9" spans="1:15" ht="21.75" customHeight="1">
      <c r="A9" s="94"/>
      <c r="B9" s="94"/>
      <c r="C9" s="95"/>
      <c r="D9" s="96" t="s">
        <v>136</v>
      </c>
      <c r="E9" s="97" t="s">
        <v>137</v>
      </c>
      <c r="F9" s="98">
        <f t="shared" si="0"/>
        <v>1056.8599999999999</v>
      </c>
      <c r="G9" s="98">
        <v>684.81</v>
      </c>
      <c r="H9" s="98">
        <v>28.69</v>
      </c>
      <c r="I9" s="98">
        <v>109.03</v>
      </c>
      <c r="J9" s="98">
        <v>0</v>
      </c>
      <c r="K9" s="98">
        <v>234.33</v>
      </c>
      <c r="L9" s="98">
        <v>0</v>
      </c>
      <c r="M9" s="31"/>
    </row>
    <row r="10" spans="1:15" ht="21.75" customHeight="1">
      <c r="A10" s="94" t="s">
        <v>138</v>
      </c>
      <c r="B10" s="94" t="s">
        <v>81</v>
      </c>
      <c r="C10" s="95" t="s">
        <v>81</v>
      </c>
      <c r="D10" s="96" t="s">
        <v>139</v>
      </c>
      <c r="E10" s="97" t="s">
        <v>140</v>
      </c>
      <c r="F10" s="98">
        <f t="shared" si="0"/>
        <v>887.78</v>
      </c>
      <c r="G10" s="98">
        <v>632.14</v>
      </c>
      <c r="H10" s="98">
        <v>21.31</v>
      </c>
      <c r="I10" s="98">
        <v>0</v>
      </c>
      <c r="J10" s="98">
        <v>0</v>
      </c>
      <c r="K10" s="98">
        <v>234.33</v>
      </c>
      <c r="L10" s="98">
        <v>0</v>
      </c>
    </row>
    <row r="11" spans="1:15" ht="21.75" customHeight="1">
      <c r="A11" s="94" t="s">
        <v>141</v>
      </c>
      <c r="B11" s="94" t="s">
        <v>97</v>
      </c>
      <c r="C11" s="95" t="s">
        <v>81</v>
      </c>
      <c r="D11" s="96" t="s">
        <v>139</v>
      </c>
      <c r="E11" s="97" t="s">
        <v>142</v>
      </c>
      <c r="F11" s="98">
        <f t="shared" si="0"/>
        <v>53.11</v>
      </c>
      <c r="G11" s="98">
        <v>0</v>
      </c>
      <c r="H11" s="98">
        <v>7.38</v>
      </c>
      <c r="I11" s="98">
        <v>45.73</v>
      </c>
      <c r="J11" s="98">
        <v>0</v>
      </c>
      <c r="K11" s="98">
        <v>0</v>
      </c>
      <c r="L11" s="98">
        <v>0</v>
      </c>
    </row>
    <row r="12" spans="1:15" ht="21.75" customHeight="1">
      <c r="A12" s="94" t="s">
        <v>143</v>
      </c>
      <c r="B12" s="94" t="s">
        <v>144</v>
      </c>
      <c r="C12" s="95" t="s">
        <v>81</v>
      </c>
      <c r="D12" s="96" t="s">
        <v>139</v>
      </c>
      <c r="E12" s="97" t="s">
        <v>145</v>
      </c>
      <c r="F12" s="98">
        <f t="shared" si="0"/>
        <v>52.67</v>
      </c>
      <c r="G12" s="98">
        <v>52.67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</row>
    <row r="13" spans="1:15" ht="21.75" customHeight="1">
      <c r="A13" s="94" t="s">
        <v>146</v>
      </c>
      <c r="B13" s="94" t="s">
        <v>81</v>
      </c>
      <c r="C13" s="95" t="s">
        <v>79</v>
      </c>
      <c r="D13" s="96" t="s">
        <v>139</v>
      </c>
      <c r="E13" s="97" t="s">
        <v>147</v>
      </c>
      <c r="F13" s="98">
        <f t="shared" si="0"/>
        <v>63.3</v>
      </c>
      <c r="G13" s="98">
        <v>0</v>
      </c>
      <c r="H13" s="98">
        <v>0</v>
      </c>
      <c r="I13" s="98">
        <v>63.3</v>
      </c>
      <c r="J13" s="98">
        <v>0</v>
      </c>
      <c r="K13" s="98">
        <v>0</v>
      </c>
      <c r="L13" s="98">
        <v>0</v>
      </c>
    </row>
    <row r="14" spans="1:15" ht="9.75" customHeight="1">
      <c r="D14" s="31"/>
      <c r="E14" s="31"/>
      <c r="F14" s="31"/>
      <c r="G14" s="31"/>
      <c r="H14" s="31"/>
      <c r="I14" s="31"/>
      <c r="J14" s="31"/>
      <c r="K14" s="31"/>
      <c r="L14" s="31"/>
    </row>
    <row r="15" spans="1:15" ht="9.75" customHeight="1">
      <c r="D15" s="31"/>
      <c r="E15" s="31"/>
      <c r="F15" s="31"/>
      <c r="G15" s="31"/>
      <c r="I15" s="31"/>
      <c r="K15" s="31"/>
    </row>
    <row r="16" spans="1:15" ht="9.75" customHeight="1">
      <c r="D16" s="31"/>
      <c r="E16" s="31"/>
      <c r="F16" s="31"/>
      <c r="G16" s="31"/>
      <c r="I16" s="31"/>
      <c r="K16" s="31"/>
    </row>
    <row r="17" spans="4:11" ht="9.75" customHeight="1">
      <c r="D17" s="31"/>
      <c r="E17" s="31"/>
      <c r="G17" s="31"/>
      <c r="I17" s="31"/>
      <c r="K17" s="31"/>
    </row>
    <row r="18" spans="4:11" ht="9.75" customHeight="1">
      <c r="D18" s="31"/>
      <c r="E18" s="31"/>
      <c r="G18" s="31"/>
      <c r="I18" s="31"/>
      <c r="K18" s="31"/>
    </row>
    <row r="19" spans="4:11" ht="9.75" customHeight="1">
      <c r="D19" s="31"/>
      <c r="E19" s="31"/>
      <c r="G19" s="31"/>
      <c r="I19" s="31"/>
      <c r="J19" s="31"/>
      <c r="K19" s="31"/>
    </row>
    <row r="20" spans="4:11" ht="9.75" customHeight="1">
      <c r="E20" s="31"/>
      <c r="G20" s="31"/>
      <c r="I20" s="31"/>
      <c r="J20" s="31"/>
      <c r="K20" s="31"/>
    </row>
    <row r="21" spans="4:11" ht="9.75" customHeight="1">
      <c r="E21" s="31"/>
      <c r="G21" s="31"/>
      <c r="I21" s="31"/>
      <c r="J21" s="31"/>
      <c r="K21" s="31"/>
    </row>
    <row r="22" spans="4:11" ht="9.75" customHeight="1">
      <c r="E22" s="31"/>
      <c r="G22" s="31"/>
      <c r="I22" s="31"/>
      <c r="J22" s="31"/>
      <c r="K22" s="31"/>
    </row>
    <row r="23" spans="4:11" ht="9.75" customHeight="1">
      <c r="E23" s="31"/>
      <c r="G23" s="31"/>
      <c r="I23" s="31"/>
      <c r="J23" s="31"/>
      <c r="K23" s="31"/>
    </row>
    <row r="24" spans="4:11" ht="9.75" customHeight="1">
      <c r="E24" s="31"/>
    </row>
    <row r="25" spans="4:11" ht="9.75" customHeight="1">
      <c r="E25" s="31"/>
    </row>
    <row r="26" spans="4:11" ht="9.75" customHeight="1">
      <c r="E26" s="31"/>
    </row>
    <row r="27" spans="4:11" ht="12.75" customHeight="1"/>
    <row r="28" spans="4:11" ht="9.75" customHeight="1">
      <c r="E28" s="31"/>
    </row>
    <row r="29" spans="4:11" ht="9.75" customHeight="1">
      <c r="E29" s="31"/>
    </row>
    <row r="30" spans="4:11" ht="9.75" customHeight="1">
      <c r="E30" s="31"/>
    </row>
  </sheetData>
  <sheetProtection formatCells="0" formatColumns="0" formatRows="0"/>
  <mergeCells count="10">
    <mergeCell ref="A4:C4"/>
    <mergeCell ref="G4:G5"/>
    <mergeCell ref="H4:H5"/>
    <mergeCell ref="I4:I5"/>
    <mergeCell ref="K4:K5"/>
    <mergeCell ref="L4:L5"/>
    <mergeCell ref="D4:D5"/>
    <mergeCell ref="E4:E5"/>
    <mergeCell ref="F4:F5"/>
    <mergeCell ref="J4:J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>
      <selection activeCell="G21" sqref="G21"/>
    </sheetView>
  </sheetViews>
  <sheetFormatPr defaultColWidth="7.25" defaultRowHeight="11.25"/>
  <cols>
    <col min="1" max="1" width="4.125" style="59" customWidth="1"/>
    <col min="2" max="2" width="28.75" style="59" customWidth="1"/>
    <col min="3" max="3" width="15.25" style="60" customWidth="1"/>
    <col min="4" max="4" width="25.75" style="60" customWidth="1"/>
    <col min="5" max="5" width="12.875" style="60" customWidth="1"/>
    <col min="6" max="6" width="12.375" style="60" customWidth="1"/>
    <col min="7" max="7" width="13.125" style="60" customWidth="1"/>
    <col min="8" max="12" width="11.25" style="60" customWidth="1"/>
    <col min="13" max="16384" width="7.25" style="60"/>
  </cols>
  <sheetData>
    <row r="1" spans="1:12" ht="17.25" customHeight="1">
      <c r="A1" s="61"/>
      <c r="B1" s="61"/>
      <c r="C1" s="62"/>
      <c r="D1" s="62"/>
      <c r="E1" s="63"/>
      <c r="F1" s="63"/>
      <c r="G1" s="64"/>
      <c r="H1" s="64"/>
      <c r="I1" s="64"/>
      <c r="J1" s="64"/>
      <c r="K1" s="89"/>
      <c r="L1" s="90" t="s">
        <v>44</v>
      </c>
    </row>
    <row r="2" spans="1:12" ht="27" customHeight="1">
      <c r="A2" s="203" t="s">
        <v>45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4.25" customHeight="1">
      <c r="A3" s="204" t="s">
        <v>1</v>
      </c>
      <c r="B3" s="205"/>
      <c r="C3" s="205"/>
      <c r="D3" s="205"/>
      <c r="E3" s="205"/>
      <c r="F3" s="65"/>
      <c r="G3" s="65"/>
      <c r="H3" s="65"/>
      <c r="I3" s="65"/>
      <c r="J3" s="65"/>
      <c r="K3" s="65"/>
      <c r="L3" s="91" t="s">
        <v>2</v>
      </c>
    </row>
    <row r="4" spans="1:12" s="58" customFormat="1" ht="16.350000000000001" customHeight="1">
      <c r="A4" s="206" t="s">
        <v>46</v>
      </c>
      <c r="B4" s="207"/>
      <c r="C4" s="208"/>
      <c r="D4" s="66" t="s">
        <v>3</v>
      </c>
      <c r="E4" s="67"/>
      <c r="F4" s="66"/>
      <c r="G4" s="66"/>
      <c r="H4" s="66"/>
      <c r="I4" s="66"/>
      <c r="J4" s="66"/>
      <c r="K4" s="66"/>
      <c r="L4" s="66"/>
    </row>
    <row r="5" spans="1:12" s="58" customFormat="1" ht="15.6" customHeight="1">
      <c r="A5" s="225" t="s">
        <v>47</v>
      </c>
      <c r="B5" s="226"/>
      <c r="C5" s="213" t="s">
        <v>5</v>
      </c>
      <c r="D5" s="213" t="s">
        <v>4</v>
      </c>
      <c r="E5" s="212" t="s">
        <v>6</v>
      </c>
      <c r="F5" s="68" t="s">
        <v>7</v>
      </c>
      <c r="G5" s="68"/>
      <c r="H5" s="68"/>
      <c r="I5" s="68"/>
      <c r="J5" s="68"/>
      <c r="K5" s="68"/>
      <c r="L5" s="68"/>
    </row>
    <row r="6" spans="1:12" s="58" customFormat="1" ht="15" customHeight="1">
      <c r="A6" s="227"/>
      <c r="B6" s="228"/>
      <c r="C6" s="224"/>
      <c r="D6" s="213"/>
      <c r="E6" s="212"/>
      <c r="F6" s="209" t="s">
        <v>9</v>
      </c>
      <c r="G6" s="210"/>
      <c r="H6" s="210"/>
      <c r="I6" s="210"/>
      <c r="J6" s="210"/>
      <c r="K6" s="211"/>
      <c r="L6" s="214" t="s">
        <v>10</v>
      </c>
    </row>
    <row r="7" spans="1:12" s="58" customFormat="1" ht="45" customHeight="1">
      <c r="A7" s="229"/>
      <c r="B7" s="230"/>
      <c r="C7" s="224"/>
      <c r="D7" s="213"/>
      <c r="E7" s="212"/>
      <c r="F7" s="69" t="s">
        <v>12</v>
      </c>
      <c r="G7" s="70" t="s">
        <v>15</v>
      </c>
      <c r="H7" s="71" t="s">
        <v>17</v>
      </c>
      <c r="I7" s="71" t="s">
        <v>18</v>
      </c>
      <c r="J7" s="71" t="s">
        <v>20</v>
      </c>
      <c r="K7" s="92" t="s">
        <v>22</v>
      </c>
      <c r="L7" s="215"/>
    </row>
    <row r="8" spans="1:12" s="58" customFormat="1" ht="18" customHeight="1">
      <c r="A8" s="222" t="s">
        <v>9</v>
      </c>
      <c r="B8" s="72" t="s">
        <v>12</v>
      </c>
      <c r="C8" s="182">
        <v>1056.8599999999999</v>
      </c>
      <c r="D8" s="74" t="s">
        <v>48</v>
      </c>
      <c r="E8" s="75"/>
      <c r="F8" s="75"/>
      <c r="G8" s="75"/>
      <c r="H8" s="75"/>
      <c r="I8" s="75"/>
      <c r="J8" s="75"/>
      <c r="K8" s="75"/>
      <c r="L8" s="75"/>
    </row>
    <row r="9" spans="1:12" s="58" customFormat="1" ht="18" customHeight="1">
      <c r="A9" s="223"/>
      <c r="B9" s="72" t="s">
        <v>15</v>
      </c>
      <c r="C9" s="182">
        <v>1056.8599999999999</v>
      </c>
      <c r="D9" s="76" t="s">
        <v>49</v>
      </c>
      <c r="E9" s="75"/>
      <c r="F9" s="75"/>
      <c r="G9" s="75"/>
      <c r="H9" s="75"/>
      <c r="I9" s="75"/>
      <c r="J9" s="75"/>
      <c r="K9" s="75"/>
      <c r="L9" s="75"/>
    </row>
    <row r="10" spans="1:12" s="58" customFormat="1" ht="18" customHeight="1">
      <c r="A10" s="223"/>
      <c r="B10" s="77" t="s">
        <v>17</v>
      </c>
      <c r="C10" s="73"/>
      <c r="D10" s="76" t="s">
        <v>50</v>
      </c>
      <c r="E10" s="75"/>
      <c r="F10" s="75"/>
      <c r="G10" s="78"/>
      <c r="H10" s="78"/>
      <c r="I10" s="78"/>
      <c r="J10" s="78"/>
      <c r="K10" s="78"/>
      <c r="L10" s="78"/>
    </row>
    <row r="11" spans="1:12" s="58" customFormat="1" ht="18" customHeight="1">
      <c r="A11" s="223"/>
      <c r="B11" s="72" t="s">
        <v>18</v>
      </c>
      <c r="C11" s="73"/>
      <c r="D11" s="76" t="s">
        <v>51</v>
      </c>
      <c r="E11" s="75"/>
      <c r="F11" s="75"/>
      <c r="G11" s="78"/>
      <c r="H11" s="78"/>
      <c r="I11" s="78"/>
      <c r="J11" s="78"/>
      <c r="K11" s="78"/>
      <c r="L11" s="78"/>
    </row>
    <row r="12" spans="1:12" s="58" customFormat="1" ht="18" customHeight="1">
      <c r="A12" s="223"/>
      <c r="B12" s="77" t="s">
        <v>20</v>
      </c>
      <c r="C12" s="73"/>
      <c r="D12" s="76" t="s">
        <v>52</v>
      </c>
      <c r="E12" s="75"/>
      <c r="F12" s="75"/>
      <c r="G12" s="78"/>
      <c r="H12" s="78"/>
      <c r="I12" s="78"/>
      <c r="J12" s="78"/>
      <c r="K12" s="78"/>
      <c r="L12" s="78"/>
    </row>
    <row r="13" spans="1:12" s="58" customFormat="1" ht="18" customHeight="1">
      <c r="A13" s="223"/>
      <c r="B13" s="77" t="s">
        <v>22</v>
      </c>
      <c r="C13" s="73"/>
      <c r="D13" s="76" t="s">
        <v>53</v>
      </c>
      <c r="E13" s="183">
        <v>887.78</v>
      </c>
      <c r="F13" s="183">
        <v>887.78</v>
      </c>
      <c r="G13" s="183">
        <v>887.78</v>
      </c>
      <c r="H13" s="184"/>
      <c r="I13" s="78"/>
      <c r="J13" s="78"/>
      <c r="K13" s="78"/>
      <c r="L13" s="78"/>
    </row>
    <row r="14" spans="1:12" s="58" customFormat="1" ht="18" customHeight="1">
      <c r="A14" s="216" t="s">
        <v>10</v>
      </c>
      <c r="B14" s="216"/>
      <c r="C14" s="73"/>
      <c r="D14" s="74" t="s">
        <v>54</v>
      </c>
      <c r="E14" s="183">
        <v>53.11</v>
      </c>
      <c r="F14" s="183">
        <v>53.11</v>
      </c>
      <c r="G14" s="183">
        <v>53.11</v>
      </c>
      <c r="H14" s="184"/>
      <c r="I14" s="78"/>
      <c r="J14" s="78"/>
      <c r="K14" s="78"/>
      <c r="L14" s="78"/>
    </row>
    <row r="15" spans="1:12" s="58" customFormat="1" ht="18" customHeight="1">
      <c r="A15" s="216"/>
      <c r="B15" s="216"/>
      <c r="C15" s="79"/>
      <c r="D15" s="76" t="s">
        <v>55</v>
      </c>
      <c r="E15" s="183">
        <v>52.67</v>
      </c>
      <c r="F15" s="183">
        <v>52.67</v>
      </c>
      <c r="G15" s="183">
        <v>52.67</v>
      </c>
      <c r="H15" s="184"/>
      <c r="I15" s="78"/>
      <c r="J15" s="78"/>
      <c r="K15" s="78"/>
      <c r="L15" s="78"/>
    </row>
    <row r="16" spans="1:12" s="58" customFormat="1" ht="18" customHeight="1">
      <c r="A16" s="216"/>
      <c r="B16" s="216"/>
      <c r="C16" s="80"/>
      <c r="D16" s="74" t="s">
        <v>56</v>
      </c>
      <c r="E16" s="183"/>
      <c r="F16" s="183"/>
      <c r="G16" s="183"/>
      <c r="H16" s="184"/>
      <c r="I16" s="78"/>
      <c r="J16" s="78"/>
      <c r="K16" s="78"/>
      <c r="L16" s="78"/>
    </row>
    <row r="17" spans="1:13" s="58" customFormat="1" ht="18" customHeight="1">
      <c r="A17" s="217"/>
      <c r="B17" s="217"/>
      <c r="C17" s="41"/>
      <c r="D17" s="74" t="s">
        <v>57</v>
      </c>
      <c r="E17" s="183"/>
      <c r="F17" s="183"/>
      <c r="G17" s="183"/>
      <c r="H17" s="184"/>
      <c r="I17" s="78"/>
      <c r="J17" s="78"/>
      <c r="K17" s="78"/>
      <c r="L17" s="78"/>
    </row>
    <row r="18" spans="1:13" s="58" customFormat="1" ht="18" customHeight="1">
      <c r="A18" s="218"/>
      <c r="B18" s="219"/>
      <c r="C18" s="41"/>
      <c r="D18" s="76" t="s">
        <v>58</v>
      </c>
      <c r="E18" s="183"/>
      <c r="F18" s="183"/>
      <c r="G18" s="183"/>
      <c r="H18" s="184"/>
      <c r="I18" s="78"/>
      <c r="J18" s="78"/>
      <c r="K18" s="78"/>
      <c r="L18" s="78"/>
    </row>
    <row r="19" spans="1:13" s="58" customFormat="1" ht="18" customHeight="1">
      <c r="A19" s="81"/>
      <c r="B19" s="82"/>
      <c r="C19" s="41"/>
      <c r="D19" s="76" t="s">
        <v>59</v>
      </c>
      <c r="E19" s="183"/>
      <c r="F19" s="183"/>
      <c r="G19" s="183"/>
      <c r="H19" s="184"/>
      <c r="I19" s="78"/>
      <c r="J19" s="78"/>
      <c r="K19" s="78"/>
      <c r="L19" s="78"/>
    </row>
    <row r="20" spans="1:13" s="58" customFormat="1" ht="18" customHeight="1">
      <c r="A20" s="218"/>
      <c r="B20" s="219"/>
      <c r="C20" s="41"/>
      <c r="D20" s="76" t="s">
        <v>60</v>
      </c>
      <c r="E20" s="183"/>
      <c r="F20" s="183"/>
      <c r="G20" s="183"/>
      <c r="H20" s="184"/>
      <c r="I20" s="78"/>
      <c r="J20" s="78"/>
      <c r="K20" s="78"/>
      <c r="L20" s="78"/>
      <c r="M20" s="93"/>
    </row>
    <row r="21" spans="1:13" s="58" customFormat="1" ht="18" customHeight="1">
      <c r="A21" s="220"/>
      <c r="B21" s="221"/>
      <c r="C21" s="41"/>
      <c r="D21" s="76" t="s">
        <v>61</v>
      </c>
      <c r="E21" s="183"/>
      <c r="F21" s="183"/>
      <c r="G21" s="183"/>
      <c r="H21" s="185"/>
      <c r="I21" s="83"/>
      <c r="J21" s="83"/>
      <c r="K21" s="83"/>
      <c r="L21" s="83"/>
    </row>
    <row r="22" spans="1:13" s="58" customFormat="1" ht="18" customHeight="1">
      <c r="A22" s="218"/>
      <c r="B22" s="219"/>
      <c r="C22" s="41"/>
      <c r="D22" s="76" t="s">
        <v>62</v>
      </c>
      <c r="E22" s="183"/>
      <c r="F22" s="183"/>
      <c r="G22" s="183"/>
      <c r="H22" s="185"/>
      <c r="I22" s="75"/>
      <c r="J22" s="75"/>
      <c r="K22" s="75"/>
      <c r="L22" s="75"/>
    </row>
    <row r="23" spans="1:13" s="58" customFormat="1" ht="18" customHeight="1">
      <c r="A23" s="218"/>
      <c r="B23" s="219"/>
      <c r="C23" s="41"/>
      <c r="D23" s="76" t="s">
        <v>63</v>
      </c>
      <c r="E23" s="183"/>
      <c r="F23" s="183"/>
      <c r="G23" s="183"/>
      <c r="H23" s="185"/>
      <c r="I23" s="75"/>
      <c r="J23" s="75"/>
      <c r="K23" s="75"/>
      <c r="L23" s="75"/>
    </row>
    <row r="24" spans="1:13" s="58" customFormat="1" ht="18" customHeight="1">
      <c r="A24" s="216"/>
      <c r="B24" s="216"/>
      <c r="C24" s="84"/>
      <c r="D24" s="76" t="s">
        <v>64</v>
      </c>
      <c r="E24" s="183">
        <v>63.3</v>
      </c>
      <c r="F24" s="183">
        <v>63.3</v>
      </c>
      <c r="G24" s="183">
        <v>63.3</v>
      </c>
      <c r="H24" s="185"/>
      <c r="I24" s="75"/>
      <c r="J24" s="75"/>
      <c r="K24" s="75"/>
      <c r="L24" s="75"/>
    </row>
    <row r="25" spans="1:13" s="58" customFormat="1" ht="18" customHeight="1">
      <c r="A25" s="85"/>
      <c r="B25" s="86"/>
      <c r="C25" s="84"/>
      <c r="D25" s="76" t="s">
        <v>65</v>
      </c>
      <c r="E25" s="183"/>
      <c r="F25" s="183"/>
      <c r="G25" s="183"/>
      <c r="H25" s="185"/>
      <c r="I25" s="75"/>
      <c r="J25" s="75"/>
      <c r="K25" s="75"/>
      <c r="L25" s="75"/>
    </row>
    <row r="26" spans="1:13" s="58" customFormat="1" ht="18" customHeight="1">
      <c r="A26" s="85"/>
      <c r="B26" s="86"/>
      <c r="C26" s="84"/>
      <c r="D26" s="76" t="s">
        <v>66</v>
      </c>
      <c r="E26" s="183"/>
      <c r="F26" s="183"/>
      <c r="G26" s="183"/>
      <c r="H26" s="185"/>
      <c r="I26" s="75"/>
      <c r="J26" s="75"/>
      <c r="K26" s="75"/>
      <c r="L26" s="75"/>
    </row>
    <row r="27" spans="1:13" s="58" customFormat="1" ht="18" customHeight="1">
      <c r="A27" s="85"/>
      <c r="B27" s="86"/>
      <c r="C27" s="84"/>
      <c r="D27" s="76" t="s">
        <v>67</v>
      </c>
      <c r="E27" s="183"/>
      <c r="F27" s="183"/>
      <c r="G27" s="183"/>
      <c r="H27" s="185"/>
      <c r="I27" s="75"/>
      <c r="J27" s="75"/>
      <c r="K27" s="75"/>
      <c r="L27" s="75"/>
    </row>
    <row r="28" spans="1:13" s="58" customFormat="1" ht="18" customHeight="1">
      <c r="A28" s="85"/>
      <c r="B28" s="86"/>
      <c r="C28" s="84"/>
      <c r="D28" s="76" t="s">
        <v>68</v>
      </c>
      <c r="E28" s="183"/>
      <c r="F28" s="183"/>
      <c r="G28" s="183"/>
      <c r="H28" s="185"/>
      <c r="I28" s="75"/>
      <c r="J28" s="75"/>
      <c r="K28" s="75"/>
      <c r="L28" s="75"/>
    </row>
    <row r="29" spans="1:13" s="58" customFormat="1" ht="18" customHeight="1">
      <c r="A29" s="85"/>
      <c r="B29" s="86"/>
      <c r="C29" s="84"/>
      <c r="D29" s="76" t="s">
        <v>69</v>
      </c>
      <c r="E29" s="183"/>
      <c r="F29" s="183"/>
      <c r="G29" s="183"/>
      <c r="H29" s="185"/>
      <c r="I29" s="75"/>
      <c r="J29" s="75"/>
      <c r="K29" s="75"/>
      <c r="L29" s="75"/>
    </row>
    <row r="30" spans="1:13" s="58" customFormat="1" ht="18" customHeight="1">
      <c r="A30" s="85"/>
      <c r="B30" s="86"/>
      <c r="C30" s="84"/>
      <c r="D30" s="76" t="s">
        <v>70</v>
      </c>
      <c r="E30" s="183"/>
      <c r="F30" s="183"/>
      <c r="G30" s="183"/>
      <c r="H30" s="185"/>
      <c r="I30" s="75"/>
      <c r="J30" s="75"/>
      <c r="K30" s="75"/>
      <c r="L30" s="75"/>
    </row>
    <row r="31" spans="1:13" s="58" customFormat="1" ht="18" customHeight="1">
      <c r="A31" s="85"/>
      <c r="B31" s="86"/>
      <c r="C31" s="84"/>
      <c r="D31" s="76" t="s">
        <v>71</v>
      </c>
      <c r="E31" s="183"/>
      <c r="F31" s="183"/>
      <c r="G31" s="183"/>
      <c r="H31" s="185"/>
      <c r="I31" s="75"/>
      <c r="J31" s="75"/>
      <c r="K31" s="75"/>
      <c r="L31" s="75"/>
    </row>
    <row r="32" spans="1:13" s="58" customFormat="1" ht="18" customHeight="1">
      <c r="A32" s="206" t="s">
        <v>26</v>
      </c>
      <c r="B32" s="208"/>
      <c r="C32" s="185">
        <v>1056.8599999999999</v>
      </c>
      <c r="D32" s="87" t="s">
        <v>72</v>
      </c>
      <c r="E32" s="183">
        <v>1056.8599999999999</v>
      </c>
      <c r="F32" s="183">
        <v>1056.8599999999999</v>
      </c>
      <c r="G32" s="183">
        <v>1056.8599999999999</v>
      </c>
      <c r="H32" s="75"/>
      <c r="I32" s="75"/>
      <c r="J32" s="75"/>
      <c r="K32" s="75"/>
      <c r="L32" s="75"/>
    </row>
    <row r="33" spans="1:4" s="58" customFormat="1" ht="14.25">
      <c r="A33" s="88"/>
      <c r="B33" s="88"/>
      <c r="D33" s="34"/>
    </row>
    <row r="34" spans="1:4" s="58" customFormat="1" ht="14.25">
      <c r="A34" s="88"/>
      <c r="B34" s="88"/>
    </row>
    <row r="35" spans="1:4" s="58" customFormat="1" ht="14.25">
      <c r="A35" s="88"/>
      <c r="B35" s="88"/>
    </row>
    <row r="36" spans="1:4" s="58" customFormat="1" ht="14.25">
      <c r="A36" s="88"/>
      <c r="B36" s="88"/>
    </row>
    <row r="37" spans="1:4" s="58" customFormat="1" ht="14.25">
      <c r="A37" s="88"/>
      <c r="B37" s="88"/>
    </row>
    <row r="38" spans="1:4" s="58" customFormat="1" ht="14.25">
      <c r="A38" s="88"/>
      <c r="B38" s="88"/>
    </row>
    <row r="39" spans="1:4" s="58" customFormat="1" ht="14.25">
      <c r="A39" s="88"/>
      <c r="B39" s="88"/>
    </row>
  </sheetData>
  <sheetProtection formatCells="0" formatColumns="0" formatRows="0"/>
  <mergeCells count="21">
    <mergeCell ref="A14:B14"/>
    <mergeCell ref="A8:A13"/>
    <mergeCell ref="C5:C7"/>
    <mergeCell ref="A5:B7"/>
    <mergeCell ref="A24:B24"/>
    <mergeCell ref="A32:B32"/>
    <mergeCell ref="A15:B15"/>
    <mergeCell ref="A16:B16"/>
    <mergeCell ref="A17:B17"/>
    <mergeCell ref="A18:B18"/>
    <mergeCell ref="A20:B20"/>
    <mergeCell ref="A21:B21"/>
    <mergeCell ref="A22:B22"/>
    <mergeCell ref="A23:B23"/>
    <mergeCell ref="A2:L2"/>
    <mergeCell ref="A3:E3"/>
    <mergeCell ref="A4:C4"/>
    <mergeCell ref="F6:K6"/>
    <mergeCell ref="E5:E7"/>
    <mergeCell ref="D5:D7"/>
    <mergeCell ref="L6:L7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>
      <selection activeCell="L15" sqref="L15"/>
    </sheetView>
  </sheetViews>
  <sheetFormatPr defaultColWidth="7.25" defaultRowHeight="11.25"/>
  <cols>
    <col min="1" max="1" width="5.5" style="3" customWidth="1"/>
    <col min="2" max="3" width="4.875" style="3" customWidth="1"/>
    <col min="4" max="4" width="11.625" style="3" bestFit="1" customWidth="1"/>
    <col min="5" max="5" width="22.75" style="3" bestFit="1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73</v>
      </c>
    </row>
    <row r="2" spans="1:13" ht="21.75" customHeight="1">
      <c r="A2" s="231" t="s">
        <v>74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25.5" customHeight="1">
      <c r="A3" s="232" t="s">
        <v>1</v>
      </c>
      <c r="B3" s="233"/>
      <c r="C3" s="233"/>
      <c r="D3" s="233"/>
      <c r="E3" s="233"/>
      <c r="F3" s="8"/>
      <c r="G3" s="9"/>
      <c r="H3" s="9"/>
      <c r="I3" s="9"/>
      <c r="J3" s="9"/>
      <c r="K3" s="9"/>
      <c r="L3" s="9"/>
      <c r="M3" s="27" t="s">
        <v>2</v>
      </c>
    </row>
    <row r="4" spans="1:13" s="1" customFormat="1" ht="25.5" customHeight="1">
      <c r="A4" s="10" t="s">
        <v>28</v>
      </c>
      <c r="B4" s="11"/>
      <c r="C4" s="11"/>
      <c r="D4" s="234" t="s">
        <v>29</v>
      </c>
      <c r="E4" s="234" t="s">
        <v>30</v>
      </c>
      <c r="F4" s="234" t="s">
        <v>31</v>
      </c>
      <c r="G4" s="13" t="s">
        <v>37</v>
      </c>
      <c r="H4" s="13"/>
      <c r="I4" s="13"/>
      <c r="J4" s="28"/>
      <c r="K4" s="29" t="s">
        <v>38</v>
      </c>
      <c r="L4" s="13"/>
      <c r="M4" s="28"/>
    </row>
    <row r="5" spans="1:13" s="1" customFormat="1" ht="30.75" customHeight="1">
      <c r="A5" s="14" t="s">
        <v>33</v>
      </c>
      <c r="B5" s="15" t="s">
        <v>34</v>
      </c>
      <c r="C5" s="15" t="s">
        <v>35</v>
      </c>
      <c r="D5" s="234"/>
      <c r="E5" s="234"/>
      <c r="F5" s="234"/>
      <c r="G5" s="16" t="s">
        <v>12</v>
      </c>
      <c r="H5" s="12" t="s">
        <v>39</v>
      </c>
      <c r="I5" s="30" t="s">
        <v>40</v>
      </c>
      <c r="J5" s="12" t="s">
        <v>41</v>
      </c>
      <c r="K5" s="12" t="s">
        <v>12</v>
      </c>
      <c r="L5" s="12" t="s">
        <v>42</v>
      </c>
      <c r="M5" s="12" t="s">
        <v>43</v>
      </c>
    </row>
    <row r="6" spans="1:13" s="1" customFormat="1" ht="20.25" customHeight="1">
      <c r="A6" s="48" t="s">
        <v>36</v>
      </c>
      <c r="B6" s="49" t="s">
        <v>36</v>
      </c>
      <c r="C6" s="49" t="s">
        <v>36</v>
      </c>
      <c r="D6" s="50" t="s">
        <v>36</v>
      </c>
      <c r="E6" s="51" t="s">
        <v>36</v>
      </c>
      <c r="F6" s="50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</row>
    <row r="7" spans="1:13" s="2" customFormat="1" ht="27.6" customHeight="1">
      <c r="A7" s="94"/>
      <c r="B7" s="94"/>
      <c r="C7" s="95"/>
      <c r="D7" s="96"/>
      <c r="E7" s="97" t="s">
        <v>6</v>
      </c>
      <c r="F7" s="98">
        <f>G7+K7</f>
        <v>1056.8599999999999</v>
      </c>
      <c r="G7" s="98">
        <f>H7+I7+J7</f>
        <v>822.53</v>
      </c>
      <c r="H7" s="98">
        <v>684.81</v>
      </c>
      <c r="I7" s="98">
        <v>28.69</v>
      </c>
      <c r="J7" s="98">
        <v>109.03</v>
      </c>
      <c r="K7" s="98">
        <v>234.33</v>
      </c>
      <c r="L7" s="98">
        <v>234.33</v>
      </c>
      <c r="M7" s="21"/>
    </row>
    <row r="8" spans="1:13" s="1" customFormat="1" ht="27.6" customHeight="1">
      <c r="A8" s="94"/>
      <c r="B8" s="94"/>
      <c r="C8" s="95"/>
      <c r="D8" s="96"/>
      <c r="E8" s="97"/>
      <c r="F8" s="98">
        <f t="shared" ref="F8:F13" si="0">G8+K8</f>
        <v>1056.8599999999999</v>
      </c>
      <c r="G8" s="98">
        <f t="shared" ref="G8:G13" si="1">H8+I8+J8</f>
        <v>822.53</v>
      </c>
      <c r="H8" s="98">
        <v>684.81</v>
      </c>
      <c r="I8" s="98">
        <v>28.69</v>
      </c>
      <c r="J8" s="98">
        <v>109.03</v>
      </c>
      <c r="K8" s="98">
        <v>234.33</v>
      </c>
      <c r="L8" s="98">
        <v>234.33</v>
      </c>
      <c r="M8" s="21"/>
    </row>
    <row r="9" spans="1:13" s="1" customFormat="1" ht="27.6" customHeight="1">
      <c r="A9" s="94"/>
      <c r="B9" s="94"/>
      <c r="C9" s="95"/>
      <c r="D9" s="96" t="s">
        <v>136</v>
      </c>
      <c r="E9" s="97" t="s">
        <v>137</v>
      </c>
      <c r="F9" s="98">
        <f t="shared" si="0"/>
        <v>1056.8599999999999</v>
      </c>
      <c r="G9" s="98">
        <f t="shared" si="1"/>
        <v>822.53</v>
      </c>
      <c r="H9" s="98">
        <v>684.81</v>
      </c>
      <c r="I9" s="98">
        <v>28.69</v>
      </c>
      <c r="J9" s="98">
        <v>109.03</v>
      </c>
      <c r="K9" s="98">
        <v>234.33</v>
      </c>
      <c r="L9" s="98">
        <v>234.33</v>
      </c>
      <c r="M9" s="21"/>
    </row>
    <row r="10" spans="1:13" s="1" customFormat="1" ht="27.6" customHeight="1">
      <c r="A10" s="94" t="s">
        <v>138</v>
      </c>
      <c r="B10" s="94" t="s">
        <v>81</v>
      </c>
      <c r="C10" s="95" t="s">
        <v>81</v>
      </c>
      <c r="D10" s="96" t="s">
        <v>139</v>
      </c>
      <c r="E10" s="97" t="s">
        <v>140</v>
      </c>
      <c r="F10" s="98">
        <f t="shared" si="0"/>
        <v>887.78</v>
      </c>
      <c r="G10" s="98">
        <f t="shared" si="1"/>
        <v>653.44999999999993</v>
      </c>
      <c r="H10" s="98">
        <v>632.14</v>
      </c>
      <c r="I10" s="98">
        <v>21.31</v>
      </c>
      <c r="J10" s="98">
        <v>0</v>
      </c>
      <c r="K10" s="98">
        <v>234.33</v>
      </c>
      <c r="L10" s="98">
        <v>234.33</v>
      </c>
      <c r="M10" s="21"/>
    </row>
    <row r="11" spans="1:13" s="1" customFormat="1" ht="27.6" customHeight="1">
      <c r="A11" s="94" t="s">
        <v>141</v>
      </c>
      <c r="B11" s="94" t="s">
        <v>97</v>
      </c>
      <c r="C11" s="95" t="s">
        <v>81</v>
      </c>
      <c r="D11" s="96" t="s">
        <v>139</v>
      </c>
      <c r="E11" s="97" t="s">
        <v>142</v>
      </c>
      <c r="F11" s="98">
        <f t="shared" si="0"/>
        <v>53.11</v>
      </c>
      <c r="G11" s="98">
        <f t="shared" si="1"/>
        <v>53.11</v>
      </c>
      <c r="H11" s="98">
        <v>0</v>
      </c>
      <c r="I11" s="98">
        <v>7.38</v>
      </c>
      <c r="J11" s="98">
        <v>45.73</v>
      </c>
      <c r="K11" s="98">
        <v>0</v>
      </c>
      <c r="L11" s="98">
        <v>0</v>
      </c>
      <c r="M11" s="21"/>
    </row>
    <row r="12" spans="1:13" s="1" customFormat="1" ht="27.6" customHeight="1">
      <c r="A12" s="94" t="s">
        <v>143</v>
      </c>
      <c r="B12" s="94" t="s">
        <v>144</v>
      </c>
      <c r="C12" s="95" t="s">
        <v>81</v>
      </c>
      <c r="D12" s="96" t="s">
        <v>139</v>
      </c>
      <c r="E12" s="97" t="s">
        <v>145</v>
      </c>
      <c r="F12" s="98">
        <f t="shared" si="0"/>
        <v>52.67</v>
      </c>
      <c r="G12" s="98">
        <f t="shared" si="1"/>
        <v>52.67</v>
      </c>
      <c r="H12" s="98">
        <v>52.67</v>
      </c>
      <c r="I12" s="98">
        <v>0</v>
      </c>
      <c r="J12" s="98">
        <v>0</v>
      </c>
      <c r="K12" s="98">
        <v>0</v>
      </c>
      <c r="L12" s="98">
        <v>0</v>
      </c>
      <c r="M12" s="21"/>
    </row>
    <row r="13" spans="1:13" s="1" customFormat="1" ht="27.6" customHeight="1">
      <c r="A13" s="94" t="s">
        <v>146</v>
      </c>
      <c r="B13" s="94" t="s">
        <v>81</v>
      </c>
      <c r="C13" s="95" t="s">
        <v>79</v>
      </c>
      <c r="D13" s="96" t="s">
        <v>139</v>
      </c>
      <c r="E13" s="97" t="s">
        <v>147</v>
      </c>
      <c r="F13" s="98">
        <f t="shared" si="0"/>
        <v>63.3</v>
      </c>
      <c r="G13" s="98">
        <f t="shared" si="1"/>
        <v>63.3</v>
      </c>
      <c r="H13" s="98">
        <v>0</v>
      </c>
      <c r="I13" s="98">
        <v>0</v>
      </c>
      <c r="J13" s="98">
        <v>63.3</v>
      </c>
      <c r="K13" s="98">
        <v>0</v>
      </c>
      <c r="L13" s="98">
        <v>0</v>
      </c>
      <c r="M13" s="21"/>
    </row>
    <row r="14" spans="1:13" s="1" customFormat="1" ht="27.6" customHeight="1">
      <c r="A14" s="55"/>
      <c r="B14" s="55"/>
      <c r="C14" s="55"/>
      <c r="D14" s="18" t="s">
        <v>75</v>
      </c>
      <c r="E14" s="19"/>
      <c r="F14" s="21"/>
      <c r="G14" s="53"/>
      <c r="H14" s="54"/>
      <c r="I14" s="57"/>
      <c r="J14" s="57"/>
      <c r="K14" s="21"/>
      <c r="L14" s="21"/>
      <c r="M14" s="21"/>
    </row>
    <row r="15" spans="1:13" s="1" customFormat="1" ht="27.6" customHeight="1">
      <c r="A15" s="55"/>
      <c r="B15" s="55"/>
      <c r="C15" s="55"/>
      <c r="D15" s="18" t="s">
        <v>75</v>
      </c>
      <c r="E15" s="19"/>
      <c r="F15" s="21"/>
      <c r="G15" s="53"/>
      <c r="H15" s="54"/>
      <c r="I15" s="57"/>
      <c r="J15" s="57"/>
      <c r="K15" s="21"/>
      <c r="L15" s="21"/>
      <c r="M15" s="21"/>
    </row>
    <row r="16" spans="1:13" s="1" customFormat="1" ht="27.6" customHeight="1">
      <c r="A16" s="55"/>
      <c r="B16" s="55"/>
      <c r="C16" s="55"/>
      <c r="D16" s="18" t="s">
        <v>75</v>
      </c>
      <c r="E16" s="19"/>
      <c r="F16" s="21"/>
      <c r="G16" s="53"/>
      <c r="H16" s="54"/>
      <c r="I16" s="57"/>
      <c r="J16" s="57"/>
      <c r="K16" s="21"/>
      <c r="L16" s="21"/>
      <c r="M16" s="21"/>
    </row>
    <row r="17" spans="1:13" s="1" customFormat="1" ht="27.6" customHeight="1">
      <c r="A17" s="55"/>
      <c r="B17" s="55"/>
      <c r="C17" s="55"/>
      <c r="D17" s="18" t="s">
        <v>75</v>
      </c>
      <c r="E17" s="19"/>
      <c r="F17" s="21"/>
      <c r="G17" s="53"/>
      <c r="H17" s="54"/>
      <c r="I17" s="57"/>
      <c r="J17" s="57"/>
      <c r="K17" s="21"/>
      <c r="L17" s="21"/>
      <c r="M17" s="21"/>
    </row>
    <row r="18" spans="1:13" s="1" customFormat="1" ht="27.6" customHeight="1">
      <c r="A18" s="55"/>
      <c r="B18" s="55"/>
      <c r="C18" s="55"/>
      <c r="D18" s="18" t="s">
        <v>75</v>
      </c>
      <c r="E18" s="56"/>
      <c r="F18" s="21"/>
      <c r="G18" s="53"/>
      <c r="H18" s="54"/>
      <c r="I18" s="57"/>
      <c r="J18" s="57"/>
      <c r="K18" s="21"/>
      <c r="L18" s="21"/>
      <c r="M18" s="21"/>
    </row>
    <row r="19" spans="1:13" s="1" customFormat="1" ht="14.25"/>
    <row r="20" spans="1:13" s="1" customFormat="1" ht="14.25"/>
    <row r="21" spans="1:13" s="1" customFormat="1" ht="14.25"/>
    <row r="22" spans="1:13" s="1" customFormat="1" ht="14.25"/>
    <row r="23" spans="1:13" s="1" customFormat="1" ht="14.25"/>
    <row r="24" spans="1:13" s="1" customFormat="1" ht="14.25"/>
    <row r="25" spans="1:13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topLeftCell="A13" workbookViewId="0">
      <selection activeCell="E21" sqref="E21"/>
    </sheetView>
  </sheetViews>
  <sheetFormatPr defaultRowHeight="13.5"/>
  <cols>
    <col min="1" max="2" width="6.5" style="42" customWidth="1"/>
    <col min="3" max="3" width="29.5" style="42" customWidth="1"/>
    <col min="4" max="4" width="16.75" style="42" customWidth="1"/>
    <col min="5" max="5" width="17.625" style="42" customWidth="1"/>
    <col min="6" max="16384" width="9" style="42"/>
  </cols>
  <sheetData>
    <row r="1" spans="1:5" ht="21.75" customHeight="1">
      <c r="E1" s="43" t="s">
        <v>76</v>
      </c>
    </row>
    <row r="2" spans="1:5" ht="25.5">
      <c r="A2" s="235" t="s">
        <v>77</v>
      </c>
      <c r="B2" s="235"/>
      <c r="C2" s="235"/>
      <c r="D2" s="235"/>
      <c r="E2" s="235"/>
    </row>
    <row r="3" spans="1:5">
      <c r="A3" s="44" t="s">
        <v>1</v>
      </c>
      <c r="B3" s="44"/>
      <c r="C3" s="44"/>
      <c r="D3" s="44"/>
      <c r="E3" s="43" t="s">
        <v>2</v>
      </c>
    </row>
    <row r="4" spans="1:5" ht="28.5" customHeight="1">
      <c r="A4" s="236" t="s">
        <v>28</v>
      </c>
      <c r="B4" s="237"/>
      <c r="C4" s="238" t="s">
        <v>78</v>
      </c>
      <c r="D4" s="236" t="s">
        <v>9</v>
      </c>
      <c r="E4" s="237"/>
    </row>
    <row r="5" spans="1:5" ht="28.5" customHeight="1">
      <c r="A5" s="45" t="s">
        <v>33</v>
      </c>
      <c r="B5" s="45" t="s">
        <v>34</v>
      </c>
      <c r="C5" s="239"/>
      <c r="D5" s="45" t="s">
        <v>12</v>
      </c>
      <c r="E5" s="45" t="s">
        <v>13</v>
      </c>
    </row>
    <row r="6" spans="1:5" ht="18.75" customHeight="1">
      <c r="A6" s="45" t="s">
        <v>36</v>
      </c>
      <c r="B6" s="45" t="s">
        <v>36</v>
      </c>
      <c r="C6" s="45" t="s">
        <v>36</v>
      </c>
      <c r="D6" s="45">
        <v>1</v>
      </c>
      <c r="E6" s="45">
        <v>2</v>
      </c>
    </row>
    <row r="7" spans="1:5" ht="18.75" customHeight="1">
      <c r="A7" s="46"/>
      <c r="B7" s="46"/>
      <c r="C7" s="47" t="s">
        <v>6</v>
      </c>
      <c r="D7" s="186">
        <v>1056.8599999999999</v>
      </c>
      <c r="E7" s="186">
        <f>E8+E17+E39</f>
        <v>1056.8599999999999</v>
      </c>
    </row>
    <row r="8" spans="1:5" ht="18.75" customHeight="1">
      <c r="A8" s="46">
        <v>301</v>
      </c>
      <c r="B8" s="46"/>
      <c r="C8" s="47" t="s">
        <v>39</v>
      </c>
      <c r="D8" s="186">
        <v>687</v>
      </c>
      <c r="E8" s="186">
        <v>687</v>
      </c>
    </row>
    <row r="9" spans="1:5" ht="18.75" customHeight="1">
      <c r="A9" s="46">
        <v>301</v>
      </c>
      <c r="B9" s="46" t="s">
        <v>79</v>
      </c>
      <c r="C9" s="47" t="s">
        <v>80</v>
      </c>
      <c r="D9" s="186">
        <v>242.71</v>
      </c>
      <c r="E9" s="186">
        <v>242.71</v>
      </c>
    </row>
    <row r="10" spans="1:5" ht="18.75" customHeight="1">
      <c r="A10" s="46">
        <v>301</v>
      </c>
      <c r="B10" s="46" t="s">
        <v>81</v>
      </c>
      <c r="C10" s="47" t="s">
        <v>82</v>
      </c>
      <c r="D10" s="186">
        <v>71.39</v>
      </c>
      <c r="E10" s="186">
        <v>71.39</v>
      </c>
    </row>
    <row r="11" spans="1:5" ht="18.75" customHeight="1">
      <c r="A11" s="46">
        <v>301</v>
      </c>
      <c r="B11" s="46" t="s">
        <v>83</v>
      </c>
      <c r="C11" s="47" t="s">
        <v>84</v>
      </c>
      <c r="D11" s="186" t="s">
        <v>150</v>
      </c>
      <c r="E11" s="186" t="s">
        <v>186</v>
      </c>
    </row>
    <row r="12" spans="1:5" ht="18.75" customHeight="1">
      <c r="A12" s="46">
        <v>301</v>
      </c>
      <c r="B12" s="46" t="s">
        <v>85</v>
      </c>
      <c r="C12" s="47" t="s">
        <v>86</v>
      </c>
      <c r="D12" s="186">
        <v>157.30000000000001</v>
      </c>
      <c r="E12" s="186">
        <v>157.30000000000001</v>
      </c>
    </row>
    <row r="13" spans="1:5" ht="18.75" customHeight="1">
      <c r="A13" s="46">
        <v>301</v>
      </c>
      <c r="B13" s="46" t="s">
        <v>87</v>
      </c>
      <c r="C13" s="47" t="s">
        <v>88</v>
      </c>
      <c r="D13" s="186">
        <v>215.6</v>
      </c>
      <c r="E13" s="186">
        <v>215.6</v>
      </c>
    </row>
    <row r="14" spans="1:5" ht="20.25" customHeight="1">
      <c r="A14" s="46">
        <v>301</v>
      </c>
      <c r="B14" s="46" t="s">
        <v>89</v>
      </c>
      <c r="C14" s="47" t="s">
        <v>90</v>
      </c>
      <c r="D14" s="186" t="s">
        <v>150</v>
      </c>
      <c r="E14" s="186" t="s">
        <v>186</v>
      </c>
    </row>
    <row r="15" spans="1:5" ht="18.75" customHeight="1">
      <c r="A15" s="46">
        <v>301</v>
      </c>
      <c r="B15" s="46" t="s">
        <v>91</v>
      </c>
      <c r="C15" s="47" t="s">
        <v>92</v>
      </c>
      <c r="D15" s="186" t="s">
        <v>150</v>
      </c>
      <c r="E15" s="186" t="s">
        <v>186</v>
      </c>
    </row>
    <row r="16" spans="1:5" ht="18.75" customHeight="1">
      <c r="A16" s="46">
        <v>301</v>
      </c>
      <c r="B16" s="46">
        <v>99</v>
      </c>
      <c r="C16" s="47" t="s">
        <v>93</v>
      </c>
      <c r="D16" s="186" t="s">
        <v>150</v>
      </c>
      <c r="E16" s="186" t="s">
        <v>186</v>
      </c>
    </row>
    <row r="17" spans="1:5" ht="18.75" customHeight="1">
      <c r="A17" s="46">
        <v>302</v>
      </c>
      <c r="B17" s="46"/>
      <c r="C17" s="47" t="s">
        <v>40</v>
      </c>
      <c r="D17" s="186">
        <v>255.64</v>
      </c>
      <c r="E17" s="186">
        <v>255.64</v>
      </c>
    </row>
    <row r="18" spans="1:5" ht="18.75" customHeight="1">
      <c r="A18" s="46">
        <v>302</v>
      </c>
      <c r="B18" s="46" t="s">
        <v>79</v>
      </c>
      <c r="C18" s="47" t="s">
        <v>94</v>
      </c>
      <c r="D18" s="186">
        <v>96.54</v>
      </c>
      <c r="E18" s="186">
        <v>96.54</v>
      </c>
    </row>
    <row r="19" spans="1:5" ht="18.75" customHeight="1">
      <c r="A19" s="46">
        <v>302</v>
      </c>
      <c r="B19" s="46" t="s">
        <v>81</v>
      </c>
      <c r="C19" s="47" t="s">
        <v>95</v>
      </c>
      <c r="D19" s="186">
        <v>6</v>
      </c>
      <c r="E19" s="186">
        <v>6</v>
      </c>
    </row>
    <row r="20" spans="1:5" ht="18.75" customHeight="1">
      <c r="A20" s="46">
        <v>302</v>
      </c>
      <c r="B20" s="46" t="s">
        <v>85</v>
      </c>
      <c r="C20" s="47" t="s">
        <v>96</v>
      </c>
      <c r="D20" s="186" t="s">
        <v>150</v>
      </c>
      <c r="E20" s="186" t="s">
        <v>186</v>
      </c>
    </row>
    <row r="21" spans="1:5" ht="18.75" customHeight="1">
      <c r="A21" s="46">
        <v>302</v>
      </c>
      <c r="B21" s="46" t="s">
        <v>97</v>
      </c>
      <c r="C21" s="47" t="s">
        <v>98</v>
      </c>
      <c r="D21" s="186" t="s">
        <v>150</v>
      </c>
      <c r="E21" s="186" t="s">
        <v>186</v>
      </c>
    </row>
    <row r="22" spans="1:5" ht="18.75" customHeight="1">
      <c r="A22" s="46">
        <v>302</v>
      </c>
      <c r="B22" s="46" t="s">
        <v>99</v>
      </c>
      <c r="C22" s="47" t="s">
        <v>100</v>
      </c>
      <c r="D22" s="186">
        <v>24</v>
      </c>
      <c r="E22" s="186">
        <v>24</v>
      </c>
    </row>
    <row r="23" spans="1:5" ht="18.75" customHeight="1">
      <c r="A23" s="46">
        <v>302</v>
      </c>
      <c r="B23" s="46" t="s">
        <v>87</v>
      </c>
      <c r="C23" s="47" t="s">
        <v>101</v>
      </c>
      <c r="D23" s="186">
        <v>2.4</v>
      </c>
      <c r="E23" s="186">
        <v>2.4</v>
      </c>
    </row>
    <row r="24" spans="1:5" ht="18.75" customHeight="1">
      <c r="A24" s="46">
        <v>302</v>
      </c>
      <c r="B24" s="46" t="s">
        <v>89</v>
      </c>
      <c r="C24" s="47" t="s">
        <v>102</v>
      </c>
      <c r="D24" s="186">
        <v>4.5999999999999996</v>
      </c>
      <c r="E24" s="186">
        <v>4.5999999999999996</v>
      </c>
    </row>
    <row r="25" spans="1:5" ht="18.75" customHeight="1">
      <c r="A25" s="46">
        <v>302</v>
      </c>
      <c r="B25" s="46" t="s">
        <v>91</v>
      </c>
      <c r="C25" s="47" t="s">
        <v>103</v>
      </c>
      <c r="D25" s="186">
        <v>30.24</v>
      </c>
      <c r="E25" s="186">
        <v>30.24</v>
      </c>
    </row>
    <row r="26" spans="1:5" ht="18.75" customHeight="1">
      <c r="A26" s="46">
        <v>302</v>
      </c>
      <c r="B26" s="46">
        <v>11</v>
      </c>
      <c r="C26" s="47" t="s">
        <v>104</v>
      </c>
      <c r="D26" s="186">
        <v>0.96</v>
      </c>
      <c r="E26" s="186">
        <v>0.96</v>
      </c>
    </row>
    <row r="27" spans="1:5" ht="18.75" customHeight="1">
      <c r="A27" s="46">
        <v>302</v>
      </c>
      <c r="B27" s="46">
        <v>12</v>
      </c>
      <c r="C27" s="47" t="s">
        <v>105</v>
      </c>
      <c r="D27" s="186"/>
      <c r="E27" s="186"/>
    </row>
    <row r="28" spans="1:5" ht="18.75" customHeight="1">
      <c r="A28" s="46">
        <v>302</v>
      </c>
      <c r="B28" s="46">
        <v>13</v>
      </c>
      <c r="C28" s="47" t="s">
        <v>106</v>
      </c>
      <c r="D28" s="186">
        <v>24.22</v>
      </c>
      <c r="E28" s="186">
        <v>24.22</v>
      </c>
    </row>
    <row r="29" spans="1:5" ht="18.75" customHeight="1">
      <c r="A29" s="46">
        <v>302</v>
      </c>
      <c r="B29" s="46">
        <v>14</v>
      </c>
      <c r="C29" s="47" t="s">
        <v>107</v>
      </c>
      <c r="D29" s="186">
        <v>5.27</v>
      </c>
      <c r="E29" s="186">
        <v>5.27</v>
      </c>
    </row>
    <row r="30" spans="1:5" ht="18.75" customHeight="1">
      <c r="A30" s="46">
        <v>302</v>
      </c>
      <c r="B30" s="46">
        <v>15</v>
      </c>
      <c r="C30" s="47" t="s">
        <v>108</v>
      </c>
      <c r="D30" s="186"/>
      <c r="E30" s="186"/>
    </row>
    <row r="31" spans="1:5" ht="18.75" customHeight="1">
      <c r="A31" s="46">
        <v>302</v>
      </c>
      <c r="B31" s="46">
        <v>16</v>
      </c>
      <c r="C31" s="47" t="s">
        <v>109</v>
      </c>
      <c r="D31" s="186">
        <v>16.36</v>
      </c>
      <c r="E31" s="186">
        <v>16.36</v>
      </c>
    </row>
    <row r="32" spans="1:5" ht="18.75" customHeight="1">
      <c r="A32" s="46">
        <v>302</v>
      </c>
      <c r="B32" s="46">
        <v>17</v>
      </c>
      <c r="C32" s="47" t="s">
        <v>110</v>
      </c>
      <c r="D32" s="186"/>
      <c r="E32" s="186"/>
    </row>
    <row r="33" spans="1:5" ht="18.75" customHeight="1">
      <c r="A33" s="46">
        <v>302</v>
      </c>
      <c r="B33" s="46">
        <v>26</v>
      </c>
      <c r="C33" s="47" t="s">
        <v>111</v>
      </c>
      <c r="D33" s="186">
        <v>22.9</v>
      </c>
      <c r="E33" s="186">
        <v>22.9</v>
      </c>
    </row>
    <row r="34" spans="1:5" ht="18.75" customHeight="1">
      <c r="A34" s="46">
        <v>302</v>
      </c>
      <c r="B34" s="46">
        <v>28</v>
      </c>
      <c r="C34" s="47" t="s">
        <v>112</v>
      </c>
      <c r="D34" s="186">
        <v>9.4700000000000006</v>
      </c>
      <c r="E34" s="186">
        <v>9.4700000000000006</v>
      </c>
    </row>
    <row r="35" spans="1:5" ht="18.75" customHeight="1">
      <c r="A35" s="46">
        <v>302</v>
      </c>
      <c r="B35" s="46">
        <v>29</v>
      </c>
      <c r="C35" s="47" t="s">
        <v>113</v>
      </c>
      <c r="D35" s="186">
        <v>11.84</v>
      </c>
      <c r="E35" s="186">
        <v>11.84</v>
      </c>
    </row>
    <row r="36" spans="1:5" ht="18.75" customHeight="1">
      <c r="A36" s="46">
        <v>302</v>
      </c>
      <c r="B36" s="46">
        <v>31</v>
      </c>
      <c r="C36" s="47" t="s">
        <v>114</v>
      </c>
      <c r="D36" s="186"/>
      <c r="E36" s="186"/>
    </row>
    <row r="37" spans="1:5" ht="18.75" customHeight="1">
      <c r="A37" s="46">
        <v>302</v>
      </c>
      <c r="B37" s="46">
        <v>39</v>
      </c>
      <c r="C37" s="47" t="s">
        <v>115</v>
      </c>
      <c r="D37" s="186">
        <v>0.84</v>
      </c>
      <c r="E37" s="186">
        <v>0.84</v>
      </c>
    </row>
    <row r="38" spans="1:5" ht="18.75" customHeight="1">
      <c r="A38" s="46">
        <v>302</v>
      </c>
      <c r="B38" s="46">
        <v>99</v>
      </c>
      <c r="C38" s="47" t="s">
        <v>116</v>
      </c>
      <c r="D38" s="186"/>
      <c r="E38" s="186"/>
    </row>
    <row r="39" spans="1:5" ht="18.75" customHeight="1">
      <c r="A39" s="46">
        <v>303</v>
      </c>
      <c r="B39" s="46"/>
      <c r="C39" s="47" t="s">
        <v>41</v>
      </c>
      <c r="D39" s="186">
        <v>114.22</v>
      </c>
      <c r="E39" s="186">
        <f>E40+E42+E43+E44</f>
        <v>114.22</v>
      </c>
    </row>
    <row r="40" spans="1:5" ht="18.75" customHeight="1">
      <c r="A40" s="46">
        <v>303</v>
      </c>
      <c r="B40" s="46" t="s">
        <v>79</v>
      </c>
      <c r="C40" s="47" t="s">
        <v>117</v>
      </c>
      <c r="D40" s="186">
        <v>6.88</v>
      </c>
      <c r="E40" s="186">
        <v>6.88</v>
      </c>
    </row>
    <row r="41" spans="1:5" ht="18.75" customHeight="1">
      <c r="A41" s="46">
        <v>303</v>
      </c>
      <c r="B41" s="46" t="s">
        <v>81</v>
      </c>
      <c r="C41" s="47" t="s">
        <v>118</v>
      </c>
      <c r="D41" s="186"/>
      <c r="E41" s="186"/>
    </row>
    <row r="42" spans="1:5" ht="18.75" customHeight="1">
      <c r="A42" s="46">
        <v>303</v>
      </c>
      <c r="B42" s="46">
        <v>11</v>
      </c>
      <c r="C42" s="47" t="s">
        <v>119</v>
      </c>
      <c r="D42" s="186">
        <v>63.3</v>
      </c>
      <c r="E42" s="186">
        <v>63.3</v>
      </c>
    </row>
    <row r="43" spans="1:5" ht="18.75" customHeight="1">
      <c r="A43" s="46">
        <v>303</v>
      </c>
      <c r="B43" s="46">
        <v>14</v>
      </c>
      <c r="C43" s="47" t="s">
        <v>120</v>
      </c>
      <c r="D43" s="186">
        <v>25.78</v>
      </c>
      <c r="E43" s="186">
        <v>25.78</v>
      </c>
    </row>
    <row r="44" spans="1:5" ht="20.25" customHeight="1">
      <c r="A44" s="46">
        <v>303</v>
      </c>
      <c r="B44" s="46">
        <v>99</v>
      </c>
      <c r="C44" s="47" t="s">
        <v>121</v>
      </c>
      <c r="D44" s="186">
        <v>18.260000000000002</v>
      </c>
      <c r="E44" s="186">
        <v>18.260000000000002</v>
      </c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>
      <selection activeCell="E8" sqref="E8"/>
    </sheetView>
  </sheetViews>
  <sheetFormatPr defaultRowHeight="14.25"/>
  <cols>
    <col min="1" max="1" width="35.75" style="34" customWidth="1"/>
    <col min="2" max="2" width="20.375" style="34" bestFit="1" customWidth="1"/>
    <col min="3" max="3" width="16.75" style="34" bestFit="1" customWidth="1"/>
    <col min="4" max="4" width="9.625" style="34" bestFit="1" customWidth="1"/>
    <col min="5" max="5" width="27" style="34" customWidth="1"/>
    <col min="6" max="16384" width="9" style="34"/>
  </cols>
  <sheetData>
    <row r="1" spans="1:5" ht="14.25" customHeight="1">
      <c r="D1" s="35" t="s">
        <v>122</v>
      </c>
    </row>
    <row r="2" spans="1:5" s="32" customFormat="1" ht="45" customHeight="1">
      <c r="A2" s="240" t="s">
        <v>123</v>
      </c>
      <c r="B2" s="240"/>
      <c r="C2" s="240"/>
      <c r="D2" s="240"/>
      <c r="E2" s="36"/>
    </row>
    <row r="3" spans="1:5" ht="18.75" customHeight="1">
      <c r="A3" s="37" t="s">
        <v>1</v>
      </c>
      <c r="B3" s="37"/>
      <c r="C3" s="37"/>
      <c r="D3" s="38" t="s">
        <v>2</v>
      </c>
    </row>
    <row r="4" spans="1:5" s="33" customFormat="1" ht="30" customHeight="1">
      <c r="A4" s="39" t="s">
        <v>124</v>
      </c>
      <c r="B4" s="40" t="s">
        <v>125</v>
      </c>
      <c r="C4" s="40" t="s">
        <v>126</v>
      </c>
      <c r="D4" s="40" t="s">
        <v>127</v>
      </c>
      <c r="E4" s="34"/>
    </row>
    <row r="5" spans="1:5" s="33" customFormat="1" ht="30" customHeight="1">
      <c r="A5" s="39" t="s">
        <v>31</v>
      </c>
      <c r="B5" s="187" t="s">
        <v>188</v>
      </c>
      <c r="C5" s="187" t="s">
        <v>188</v>
      </c>
      <c r="D5" s="187" t="s">
        <v>188</v>
      </c>
      <c r="E5" s="34"/>
    </row>
    <row r="6" spans="1:5" s="33" customFormat="1" ht="30" customHeight="1">
      <c r="A6" s="41" t="s">
        <v>128</v>
      </c>
      <c r="B6" s="187" t="s">
        <v>188</v>
      </c>
      <c r="C6" s="187" t="s">
        <v>188</v>
      </c>
      <c r="D6" s="187" t="s">
        <v>188</v>
      </c>
      <c r="E6" s="34"/>
    </row>
    <row r="7" spans="1:5" s="33" customFormat="1" ht="30" customHeight="1">
      <c r="A7" s="41" t="s">
        <v>129</v>
      </c>
      <c r="B7" s="187" t="s">
        <v>188</v>
      </c>
      <c r="C7" s="187" t="s">
        <v>188</v>
      </c>
      <c r="D7" s="187" t="s">
        <v>188</v>
      </c>
      <c r="E7" s="34"/>
    </row>
    <row r="8" spans="1:5" s="33" customFormat="1" ht="30" customHeight="1">
      <c r="A8" s="41" t="s">
        <v>130</v>
      </c>
      <c r="B8" s="187" t="s">
        <v>188</v>
      </c>
      <c r="C8" s="187" t="s">
        <v>188</v>
      </c>
      <c r="D8" s="187" t="s">
        <v>188</v>
      </c>
      <c r="E8" s="34"/>
    </row>
    <row r="9" spans="1:5" s="33" customFormat="1" ht="30" customHeight="1">
      <c r="A9" s="41" t="s">
        <v>131</v>
      </c>
      <c r="B9" s="187" t="s">
        <v>188</v>
      </c>
      <c r="C9" s="187" t="s">
        <v>188</v>
      </c>
      <c r="D9" s="187" t="s">
        <v>188</v>
      </c>
      <c r="E9" s="34"/>
    </row>
    <row r="10" spans="1:5" s="33" customFormat="1" ht="30" customHeight="1">
      <c r="A10" s="41" t="s">
        <v>132</v>
      </c>
      <c r="B10" s="187" t="s">
        <v>188</v>
      </c>
      <c r="C10" s="187" t="s">
        <v>188</v>
      </c>
      <c r="D10" s="187" t="s">
        <v>188</v>
      </c>
      <c r="E10" s="34"/>
    </row>
    <row r="11" spans="1:5" s="33" customFormat="1" ht="85.5" customHeight="1">
      <c r="A11" s="241" t="s">
        <v>133</v>
      </c>
      <c r="B11" s="241"/>
      <c r="C11" s="241"/>
      <c r="D11" s="241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>
      <selection activeCell="L9" sqref="L9"/>
    </sheetView>
  </sheetViews>
  <sheetFormatPr defaultColWidth="7.25" defaultRowHeight="11.25"/>
  <cols>
    <col min="1" max="1" width="5.5" style="3" customWidth="1"/>
    <col min="2" max="2" width="4.875" style="3" customWidth="1"/>
    <col min="3" max="3" width="3.25" style="3" bestFit="1" customWidth="1"/>
    <col min="4" max="4" width="6.375" style="3" bestFit="1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134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31" t="s">
        <v>135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32" t="s">
        <v>1</v>
      </c>
      <c r="B3" s="233"/>
      <c r="C3" s="233"/>
      <c r="D3" s="233"/>
      <c r="E3" s="233"/>
      <c r="F3" s="8"/>
      <c r="G3" s="9"/>
      <c r="H3" s="9"/>
      <c r="I3" s="9"/>
      <c r="J3" s="9"/>
      <c r="K3" s="9"/>
      <c r="L3" s="9"/>
      <c r="M3" s="27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28</v>
      </c>
      <c r="B4" s="11"/>
      <c r="C4" s="11"/>
      <c r="D4" s="234" t="s">
        <v>29</v>
      </c>
      <c r="E4" s="234" t="s">
        <v>30</v>
      </c>
      <c r="F4" s="234" t="s">
        <v>31</v>
      </c>
      <c r="G4" s="13" t="s">
        <v>37</v>
      </c>
      <c r="H4" s="13"/>
      <c r="I4" s="13"/>
      <c r="J4" s="28"/>
      <c r="K4" s="29" t="s">
        <v>38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33</v>
      </c>
      <c r="B5" s="15" t="s">
        <v>34</v>
      </c>
      <c r="C5" s="15" t="s">
        <v>35</v>
      </c>
      <c r="D5" s="234"/>
      <c r="E5" s="234"/>
      <c r="F5" s="234"/>
      <c r="G5" s="16" t="s">
        <v>12</v>
      </c>
      <c r="H5" s="12" t="s">
        <v>39</v>
      </c>
      <c r="I5" s="30" t="s">
        <v>40</v>
      </c>
      <c r="J5" s="12" t="s">
        <v>41</v>
      </c>
      <c r="K5" s="12" t="s">
        <v>12</v>
      </c>
      <c r="L5" s="12" t="s">
        <v>42</v>
      </c>
      <c r="M5" s="12" t="s">
        <v>43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36</v>
      </c>
      <c r="B6" s="15" t="s">
        <v>36</v>
      </c>
      <c r="C6" s="15" t="s">
        <v>36</v>
      </c>
      <c r="D6" s="17" t="s">
        <v>36</v>
      </c>
      <c r="E6" s="12" t="s">
        <v>36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6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 t="s">
        <v>189</v>
      </c>
      <c r="E8" s="19" t="s">
        <v>187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/>
      <c r="L8" s="21"/>
      <c r="M8" s="21">
        <v>0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2017-04-05T03:20:00Z</cp:lastPrinted>
  <dcterms:created xsi:type="dcterms:W3CDTF">2016-12-14T09:11:00Z</dcterms:created>
  <dcterms:modified xsi:type="dcterms:W3CDTF">2017-04-05T03:20:06Z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