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0365" tabRatio="914" firstSheet="2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'2部门收入总体情况表'!$A$1:$S$34</definedName>
    <definedName name="_xlnm.Print_Area" localSheetId="2">'3部门支出总体情况表'!$A$1:$M$33</definedName>
    <definedName name="_xlnm.Print_Area" localSheetId="3">'4财政拨款收支总体情况表'!$A$1:$L$32</definedName>
    <definedName name="_xlnm.Print_Area" localSheetId="4">'5一般公共预算支出情况表'!$A$1:$M$33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calcMode="manual" fullCalcOnLoad="1" iterate="1"/>
</workbook>
</file>

<file path=xl/calcChain.xml><?xml version="1.0" encoding="utf-8"?>
<calcChain xmlns="http://schemas.openxmlformats.org/spreadsheetml/2006/main">
  <c r="G32" i="8"/>
  <c r="F32"/>
  <c r="E32"/>
  <c r="G33" i="10"/>
  <c r="K10"/>
  <c r="K8"/>
  <c r="G26"/>
  <c r="G21"/>
  <c r="G9"/>
  <c r="C32" i="8"/>
  <c r="F8"/>
  <c r="G33" i="21"/>
  <c r="G26"/>
  <c r="G21"/>
  <c r="K10"/>
  <c r="G9"/>
  <c r="K8"/>
  <c r="G8" i="16"/>
  <c r="E8"/>
</calcChain>
</file>

<file path=xl/sharedStrings.xml><?xml version="1.0" encoding="utf-8"?>
<sst xmlns="http://schemas.openxmlformats.org/spreadsheetml/2006/main" count="685" uniqueCount="199">
  <si>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</si>
  <si>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</si>
  <si>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</si>
  <si>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</si>
  <si>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</si>
  <si>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</si>
  <si>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</si>
  <si>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</si>
  <si>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</si>
  <si>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</si>
  <si>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</si>
  <si>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</si>
  <si>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</si>
  <si>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</si>
  <si>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</si>
  <si>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</si>
  <si>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</si>
  <si>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</si>
  <si>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</si>
  <si>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</si>
  <si>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</si>
  <si>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</si>
  <si>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</si>
  <si>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</si>
  <si>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</si>
  <si>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</si>
  <si>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</si>
  <si>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</si>
  <si>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</si>
  <si>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</si>
  <si>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</si>
  <si>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</si>
  <si>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</si>
  <si>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</si>
  <si>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</si>
  <si>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</si>
  <si>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</si>
  <si>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</si>
  <si>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</si>
  <si>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</si>
  <si>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</si>
  <si>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</si>
  <si>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</si>
  <si>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</si>
  <si>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</si>
  <si>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</si>
  <si>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</si>
  <si>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</si>
  <si>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</si>
  <si>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</si>
  <si>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</si>
  <si>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</si>
  <si>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</si>
  <si>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</si>
  <si>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</si>
  <si>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</si>
  <si>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</si>
  <si>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</si>
  <si>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</si>
  <si>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</si>
  <si>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</si>
  <si>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</si>
  <si>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</si>
  <si>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</si>
  <si>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</si>
  <si>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</si>
  <si>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</si>
  <si>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</si>
  <si>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</si>
  <si>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</si>
  <si>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</si>
  <si>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</si>
  <si>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</si>
  <si>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</si>
  <si>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</si>
  <si>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</si>
  <si>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</si>
  <si>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</si>
  <si>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</si>
  <si>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</si>
  <si>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</si>
  <si>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</si>
  <si>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</si>
  <si>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</si>
  <si>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</si>
  <si>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</si>
  <si>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</si>
  <si>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</si>
  <si>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</si>
  <si>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</si>
  <si>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</si>
  <si>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</si>
  <si>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</si>
  <si>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</si>
  <si>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</si>
  <si>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</si>
  <si>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</si>
  <si>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</si>
  <si>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</si>
  <si>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</si>
  <si>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</si>
  <si>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</si>
  <si>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</si>
  <si>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</si>
  <si>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</si>
  <si>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</si>
  <si>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</si>
  <si>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</si>
  <si>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</si>
  <si>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</si>
  <si>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</si>
  <si>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</si>
  <si>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</si>
  <si>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</si>
  <si>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</si>
  <si>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</si>
  <si>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</si>
  <si>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</si>
  <si>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</si>
  <si>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</si>
  <si>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</si>
  <si>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</si>
  <si>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</si>
  <si>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</si>
  <si>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</si>
  <si>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</si>
  <si>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</si>
  <si>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</si>
  <si>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</si>
  <si>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</si>
  <si>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</si>
  <si>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</si>
  <si>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</si>
  <si>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</si>
  <si>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</si>
  <si>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</si>
  <si>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</si>
  <si>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</si>
  <si>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</si>
  <si>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</si>
  <si>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</si>
  <si>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</si>
  <si>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</si>
  <si>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</si>
  <si>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</si>
  <si>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</si>
  <si>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</si>
  <si>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</si>
  <si>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</si>
  <si>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</si>
  <si>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</si>
  <si>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单位名称：洛阳市洛龙区白马寺镇人民政府</t>
    <phoneticPr fontId="1" type="noConversion"/>
  </si>
  <si>
    <t>201</t>
  </si>
  <si>
    <t>11</t>
  </si>
  <si>
    <t>29</t>
  </si>
  <si>
    <t>203</t>
  </si>
  <si>
    <t>204</t>
  </si>
  <si>
    <t>206</t>
  </si>
  <si>
    <t>207</t>
  </si>
  <si>
    <t>99</t>
  </si>
  <si>
    <t>208</t>
  </si>
  <si>
    <t>10</t>
  </si>
  <si>
    <t>20</t>
  </si>
  <si>
    <t>210</t>
  </si>
  <si>
    <t>17</t>
  </si>
  <si>
    <t>211</t>
  </si>
  <si>
    <t>212</t>
  </si>
  <si>
    <t>213</t>
  </si>
  <si>
    <t>21</t>
  </si>
  <si>
    <t>215</t>
  </si>
  <si>
    <t>221</t>
  </si>
  <si>
    <t>807001</t>
    <phoneticPr fontId="1" type="noConversion"/>
  </si>
  <si>
    <t>人大会议</t>
    <phoneticPr fontId="1" type="noConversion"/>
  </si>
  <si>
    <t>行政运行</t>
    <phoneticPr fontId="1" type="noConversion"/>
  </si>
  <si>
    <t>一般行政管理事务</t>
    <phoneticPr fontId="1" type="noConversion"/>
  </si>
  <si>
    <t>信访事务</t>
    <phoneticPr fontId="1" type="noConversion"/>
  </si>
  <si>
    <t>基层司法业务</t>
    <phoneticPr fontId="1" type="noConversion"/>
  </si>
  <si>
    <t>科普活动</t>
    <phoneticPr fontId="1" type="noConversion"/>
  </si>
  <si>
    <t>其他文化支出</t>
    <phoneticPr fontId="1" type="noConversion"/>
  </si>
  <si>
    <t>拥军优属</t>
    <phoneticPr fontId="1" type="noConversion"/>
  </si>
  <si>
    <t>归口管理的行政单位离退休</t>
    <phoneticPr fontId="1" type="noConversion"/>
  </si>
  <si>
    <t>公益性岗位补贴</t>
    <phoneticPr fontId="1" type="noConversion"/>
  </si>
  <si>
    <t>社会福利事业单位</t>
    <phoneticPr fontId="1" type="noConversion"/>
  </si>
  <si>
    <t>临时救助支出</t>
    <phoneticPr fontId="1" type="noConversion"/>
  </si>
  <si>
    <t>计划生育服务</t>
    <phoneticPr fontId="1" type="noConversion"/>
  </si>
  <si>
    <t>行政单位医疗</t>
    <phoneticPr fontId="1" type="noConversion"/>
  </si>
  <si>
    <t>城乡社区环境卫生</t>
    <phoneticPr fontId="1" type="noConversion"/>
  </si>
  <si>
    <t>其他扶贫支出</t>
    <phoneticPr fontId="1" type="noConversion"/>
  </si>
  <si>
    <t>对村民委员会和村党支部的补助</t>
    <phoneticPr fontId="1" type="noConversion"/>
  </si>
  <si>
    <t>住房公积金</t>
    <phoneticPr fontId="1" type="noConversion"/>
  </si>
  <si>
    <t>兵役征集</t>
    <phoneticPr fontId="1" type="noConversion"/>
  </si>
  <si>
    <t>基层政权和社区建设</t>
    <phoneticPr fontId="1" type="noConversion"/>
  </si>
  <si>
    <t>农村环境保护</t>
    <phoneticPr fontId="1" type="noConversion"/>
  </si>
  <si>
    <t>农业结构调整补贴</t>
    <phoneticPr fontId="1" type="noConversion"/>
  </si>
  <si>
    <t>单位名称：洛阳市洛龙区白马寺镇人民政府</t>
    <phoneticPr fontId="1" type="noConversion"/>
  </si>
  <si>
    <t>单位名称：洛阳市洛龙区白马寺镇人民政府</t>
    <phoneticPr fontId="1" type="noConversion"/>
  </si>
  <si>
    <t>单位名称：洛阳市洛龙区白马寺镇人民政府</t>
    <phoneticPr fontId="1" type="noConversion"/>
  </si>
  <si>
    <t>单位名称：洛阳市洛龙区白马寺镇人民政府</t>
    <phoneticPr fontId="1" type="noConversion"/>
  </si>
  <si>
    <t>洛阳市洛龙区白马寺镇人民政府</t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</si>
</sst>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0.00_);[Red]\(0.00\)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0" fontId="4" fillId="0" borderId="3" xfId="21" applyFont="1" applyFill="1" applyBorder="1" applyAlignment="1">
      <alignment horizontal="left" vertical="center" wrapText="1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1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0" fontId="13" fillId="0" borderId="0" xfId="22" applyFill="1">
      <alignment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178" fontId="4" fillId="0" borderId="3" xfId="21" applyNumberFormat="1" applyFont="1" applyFill="1" applyBorder="1" applyAlignment="1">
      <alignment horizontal="center" vertical="center" wrapText="1"/>
    </xf>
    <xf numFmtId="183" fontId="4" fillId="0" borderId="1" xfId="21" applyNumberFormat="1" applyFont="1" applyFill="1" applyBorder="1" applyAlignment="1">
      <alignment horizontal="center" vertical="center"/>
    </xf>
    <xf numFmtId="178" fontId="4" fillId="0" borderId="5" xfId="21" applyNumberFormat="1" applyFont="1" applyFill="1" applyBorder="1" applyAlignment="1">
      <alignment horizontal="center" vertical="center" wrapText="1"/>
    </xf>
    <xf numFmtId="178" fontId="4" fillId="0" borderId="11" xfId="22" applyNumberFormat="1" applyFont="1" applyFill="1" applyBorder="1" applyAlignment="1">
      <alignment horizontal="center" vertical="center" wrapText="1"/>
    </xf>
    <xf numFmtId="183" fontId="4" fillId="0" borderId="4" xfId="21" applyNumberFormat="1" applyFont="1" applyFill="1" applyBorder="1" applyAlignment="1">
      <alignment horizontal="center" vertical="center"/>
    </xf>
    <xf numFmtId="178" fontId="4" fillId="0" borderId="3" xfId="21" applyNumberFormat="1" applyFont="1" applyFill="1" applyBorder="1" applyAlignment="1" applyProtection="1">
      <alignment horizontal="center" vertical="center" wrapText="1"/>
    </xf>
    <xf numFmtId="178" fontId="4" fillId="0" borderId="5" xfId="21" applyNumberFormat="1" applyFont="1" applyFill="1" applyBorder="1" applyAlignment="1" applyProtection="1">
      <alignment horizontal="center" vertical="center" wrapText="1"/>
    </xf>
    <xf numFmtId="183" fontId="4" fillId="0" borderId="4" xfId="21" applyNumberFormat="1" applyFont="1" applyFill="1" applyBorder="1" applyAlignment="1" applyProtection="1">
      <alignment horizontal="center" vertical="center"/>
    </xf>
    <xf numFmtId="183" fontId="4" fillId="0" borderId="14" xfId="21" applyNumberFormat="1" applyFont="1" applyFill="1" applyBorder="1" applyAlignment="1" applyProtection="1">
      <alignment horizontal="center" vertical="center"/>
    </xf>
    <xf numFmtId="183" fontId="4" fillId="0" borderId="6" xfId="21" applyNumberFormat="1" applyFont="1" applyFill="1" applyBorder="1" applyAlignment="1" applyProtection="1">
      <alignment horizontal="center" vertical="center"/>
    </xf>
    <xf numFmtId="178" fontId="4" fillId="0" borderId="3" xfId="21" applyNumberFormat="1" applyFont="1" applyFill="1" applyBorder="1" applyAlignment="1">
      <alignment horizontal="center" vertical="center"/>
    </xf>
    <xf numFmtId="49" fontId="2" fillId="0" borderId="3" xfId="25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4" fillId="0" borderId="2" xfId="26" applyNumberFormat="1" applyFont="1" applyFill="1" applyBorder="1" applyAlignment="1" applyProtection="1">
      <alignment horizontal="center" vertical="center"/>
    </xf>
    <xf numFmtId="0" fontId="4" fillId="0" borderId="3" xfId="26" applyNumberFormat="1" applyFont="1" applyFill="1" applyBorder="1" applyAlignment="1" applyProtection="1">
      <alignment horizontal="center" vertical="center"/>
    </xf>
    <xf numFmtId="0" fontId="4" fillId="0" borderId="4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/>
    </xf>
    <xf numFmtId="0" fontId="4" fillId="0" borderId="6" xfId="26" applyNumberFormat="1" applyFont="1" applyFill="1" applyBorder="1" applyAlignment="1" applyProtection="1">
      <alignment horizontal="center" vertical="center"/>
    </xf>
    <xf numFmtId="0" fontId="1" fillId="0" borderId="0" xfId="26" applyAlignment="1">
      <alignment horizontal="center"/>
    </xf>
    <xf numFmtId="0" fontId="2" fillId="0" borderId="3" xfId="25" applyNumberFormat="1" applyFont="1" applyFill="1" applyBorder="1" applyAlignment="1" applyProtection="1">
      <alignment horizontal="center" vertical="center" wrapText="1"/>
    </xf>
    <xf numFmtId="178" fontId="2" fillId="0" borderId="5" xfId="26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/>
    </xf>
    <xf numFmtId="178" fontId="2" fillId="0" borderId="3" xfId="26" applyNumberFormat="1" applyFont="1" applyFill="1" applyBorder="1" applyAlignment="1" applyProtection="1">
      <alignment horizontal="center" vertical="center" wrapText="1"/>
    </xf>
    <xf numFmtId="182" fontId="2" fillId="0" borderId="3" xfId="26" applyNumberFormat="1" applyFont="1" applyFill="1" applyBorder="1" applyAlignment="1" applyProtection="1">
      <alignment horizontal="center" vertical="center" wrapText="1"/>
    </xf>
    <xf numFmtId="0" fontId="1" fillId="0" borderId="0" xfId="26" applyFill="1" applyAlignment="1">
      <alignment horizontal="center"/>
    </xf>
    <xf numFmtId="184" fontId="2" fillId="0" borderId="3" xfId="0" applyNumberFormat="1" applyFont="1" applyFill="1" applyBorder="1" applyAlignment="1" applyProtection="1">
      <alignment horizontal="center" vertical="center"/>
    </xf>
    <xf numFmtId="182" fontId="2" fillId="0" borderId="5" xfId="26" applyNumberFormat="1" applyFont="1" applyFill="1" applyBorder="1" applyAlignment="1" applyProtection="1">
      <alignment horizontal="center" vertical="center" wrapText="1"/>
    </xf>
    <xf numFmtId="0" fontId="2" fillId="0" borderId="3" xfId="26" applyFont="1" applyBorder="1" applyAlignment="1">
      <alignment horizontal="center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/>
    </xf>
    <xf numFmtId="185" fontId="4" fillId="0" borderId="3" xfId="24" applyNumberFormat="1" applyFont="1" applyFill="1" applyBorder="1" applyAlignment="1" applyProtection="1">
      <alignment horizontal="right" vertical="center" wrapText="1"/>
    </xf>
    <xf numFmtId="185" fontId="2" fillId="0" borderId="3" xfId="0" applyNumberFormat="1" applyFont="1" applyFill="1" applyBorder="1" applyAlignment="1" applyProtection="1">
      <alignment horizontal="center" vertical="center"/>
    </xf>
    <xf numFmtId="185" fontId="2" fillId="0" borderId="5" xfId="26" applyNumberFormat="1" applyFont="1" applyFill="1" applyBorder="1" applyAlignment="1" applyProtection="1">
      <alignment horizontal="center" vertical="center" wrapText="1"/>
    </xf>
    <xf numFmtId="185" fontId="0" fillId="0" borderId="3" xfId="24" applyNumberFormat="1" applyFont="1" applyBorder="1"/>
    <xf numFmtId="185" fontId="1" fillId="0" borderId="3" xfId="24" applyNumberFormat="1" applyBorder="1"/>
    <xf numFmtId="185" fontId="2" fillId="0" borderId="3" xfId="26" applyNumberFormat="1" applyFont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184" fontId="2" fillId="0" borderId="7" xfId="0" applyNumberFormat="1" applyFont="1" applyFill="1" applyBorder="1" applyAlignment="1" applyProtection="1">
      <alignment horizontal="center" vertical="center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15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1" fillId="0" borderId="3" xfId="25" applyBorder="1"/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2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4" fillId="0" borderId="13" xfId="21" applyNumberFormat="1" applyFont="1" applyFill="1" applyBorder="1" applyAlignment="1" applyProtection="1">
      <alignment horizontal="center" vertical="center"/>
    </xf>
    <xf numFmtId="177" fontId="4" fillId="0" borderId="27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8" xfId="0" applyFont="1" applyFill="1" applyBorder="1" applyAlignment="1">
      <alignment horizontal="center" vertical="center" wrapText="1"/>
    </xf>
    <xf numFmtId="49" fontId="10" fillId="20" borderId="18" xfId="0" applyNumberFormat="1" applyFont="1" applyFill="1" applyBorder="1" applyAlignment="1">
      <alignment horizontal="center" vertical="center" wrapText="1"/>
    </xf>
    <xf numFmtId="49" fontId="10" fillId="20" borderId="28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2" xfId="23" applyNumberFormat="1" applyFont="1" applyFill="1" applyBorder="1" applyAlignment="1" applyProtection="1">
      <alignment horizontal="center" vertical="center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177" fontId="4" fillId="20" borderId="12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4" fillId="20" borderId="13" xfId="23" applyNumberFormat="1" applyFont="1" applyFill="1" applyBorder="1" applyAlignment="1" applyProtection="1">
      <alignment horizontal="center" vertical="center" wrapText="1"/>
    </xf>
    <xf numFmtId="177" fontId="4" fillId="20" borderId="27" xfId="23" applyNumberFormat="1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4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opLeftCell="A10" workbookViewId="0">
      <selection activeCell="D17" sqref="D17"/>
    </sheetView>
  </sheetViews>
  <sheetFormatPr defaultColWidth="6.875" defaultRowHeight="14.25"/>
  <cols>
    <col min="1" max="1" width="3.5" style="132" customWidth="1"/>
    <col min="2" max="2" width="17.125" style="132" customWidth="1"/>
    <col min="3" max="3" width="10.125" style="132" customWidth="1"/>
    <col min="4" max="4" width="19.5" style="132" customWidth="1"/>
    <col min="5" max="5" width="10.625" style="132" customWidth="1"/>
    <col min="6" max="6" width="13.75" style="132" customWidth="1"/>
    <col min="7" max="7" width="16.125" style="132" customWidth="1"/>
    <col min="8" max="8" width="13.125" style="132" customWidth="1"/>
    <col min="9" max="9" width="10.375" style="132" customWidth="1"/>
    <col min="10" max="11" width="10.75" style="132" customWidth="1"/>
    <col min="12" max="12" width="11.5" style="133" customWidth="1"/>
    <col min="13" max="25" width="6.875" style="131" customWidth="1"/>
    <col min="26" max="243" width="6.875" style="132" customWidth="1"/>
    <col min="244" max="16384" width="6.875" style="132"/>
  </cols>
  <sheetData>
    <row r="1" spans="1:25" ht="24.95" customHeight="1">
      <c r="A1" s="209"/>
      <c r="B1" s="209"/>
      <c r="C1" s="134"/>
      <c r="D1" s="134"/>
      <c r="E1" s="135"/>
      <c r="F1" s="135"/>
      <c r="G1" s="136"/>
      <c r="H1" s="136"/>
      <c r="I1" s="136"/>
      <c r="J1" s="136"/>
      <c r="K1" s="136"/>
      <c r="L1" s="128" t="s">
        <v>0</v>
      </c>
    </row>
    <row r="2" spans="1:25" ht="24.9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25" ht="18.75" customHeight="1">
      <c r="A3" s="211" t="s">
        <v>151</v>
      </c>
      <c r="B3" s="212"/>
      <c r="C3" s="212"/>
      <c r="D3" s="212"/>
      <c r="E3" s="137"/>
      <c r="F3" s="137"/>
      <c r="G3" s="136"/>
      <c r="H3" s="136"/>
      <c r="I3" s="136"/>
      <c r="J3" s="136"/>
      <c r="K3" s="136"/>
      <c r="L3" s="148" t="s">
        <v>3</v>
      </c>
    </row>
    <row r="4" spans="1:25" ht="21" customHeight="1">
      <c r="A4" s="138" t="s">
        <v>4</v>
      </c>
      <c r="B4" s="138"/>
      <c r="C4" s="138"/>
      <c r="D4" s="138" t="s">
        <v>5</v>
      </c>
      <c r="E4" s="139"/>
      <c r="F4" s="138"/>
      <c r="G4" s="138"/>
      <c r="H4" s="138"/>
      <c r="I4" s="138"/>
      <c r="J4" s="138"/>
      <c r="K4" s="149"/>
      <c r="L4" s="150"/>
    </row>
    <row r="5" spans="1:25" ht="21" customHeight="1">
      <c r="A5" s="203" t="s">
        <v>6</v>
      </c>
      <c r="B5" s="204"/>
      <c r="C5" s="215" t="s">
        <v>7</v>
      </c>
      <c r="D5" s="215" t="s">
        <v>8</v>
      </c>
      <c r="E5" s="202" t="s">
        <v>9</v>
      </c>
      <c r="F5" s="140" t="s">
        <v>10</v>
      </c>
      <c r="G5" s="140"/>
      <c r="H5" s="140"/>
      <c r="I5" s="140"/>
      <c r="J5" s="140"/>
      <c r="K5" s="151"/>
      <c r="L5" s="202" t="s">
        <v>11</v>
      </c>
    </row>
    <row r="6" spans="1:25" ht="23.25" customHeight="1">
      <c r="A6" s="205"/>
      <c r="B6" s="206"/>
      <c r="C6" s="203"/>
      <c r="D6" s="215"/>
      <c r="E6" s="202"/>
      <c r="F6" s="213" t="s">
        <v>12</v>
      </c>
      <c r="G6" s="214"/>
      <c r="H6" s="216" t="s">
        <v>13</v>
      </c>
      <c r="I6" s="218" t="s">
        <v>14</v>
      </c>
      <c r="J6" s="218" t="s">
        <v>15</v>
      </c>
      <c r="K6" s="200" t="s">
        <v>16</v>
      </c>
      <c r="L6" s="202"/>
    </row>
    <row r="7" spans="1:25" ht="22.5" customHeight="1">
      <c r="A7" s="207"/>
      <c r="B7" s="208"/>
      <c r="C7" s="203"/>
      <c r="D7" s="215"/>
      <c r="E7" s="202"/>
      <c r="F7" s="141" t="s">
        <v>17</v>
      </c>
      <c r="G7" s="124" t="s">
        <v>18</v>
      </c>
      <c r="H7" s="217"/>
      <c r="I7" s="219"/>
      <c r="J7" s="219"/>
      <c r="K7" s="201"/>
      <c r="L7" s="202"/>
    </row>
    <row r="8" spans="1:25" s="130" customFormat="1" ht="23.25" customHeight="1">
      <c r="A8" s="221" t="s">
        <v>12</v>
      </c>
      <c r="B8" s="142" t="s">
        <v>17</v>
      </c>
      <c r="C8" s="153">
        <v>3254.28</v>
      </c>
      <c r="D8" s="158" t="s">
        <v>19</v>
      </c>
      <c r="E8" s="157">
        <f>G8</f>
        <v>520.35</v>
      </c>
      <c r="F8" s="157"/>
      <c r="G8" s="153">
        <f>G9+G10+G11</f>
        <v>520.35</v>
      </c>
      <c r="H8" s="157"/>
      <c r="I8" s="157"/>
      <c r="J8" s="157"/>
      <c r="K8" s="159"/>
      <c r="L8" s="160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</row>
    <row r="9" spans="1:25" s="130" customFormat="1" ht="23.25" customHeight="1">
      <c r="A9" s="222"/>
      <c r="B9" s="142" t="s">
        <v>20</v>
      </c>
      <c r="C9" s="153">
        <v>3254.28</v>
      </c>
      <c r="D9" s="161" t="s">
        <v>21</v>
      </c>
      <c r="E9" s="154">
        <v>404.5</v>
      </c>
      <c r="F9" s="162"/>
      <c r="G9" s="154">
        <v>404.5</v>
      </c>
      <c r="H9" s="162"/>
      <c r="I9" s="162"/>
      <c r="J9" s="162"/>
      <c r="K9" s="163"/>
      <c r="L9" s="160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</row>
    <row r="10" spans="1:25" s="130" customFormat="1" ht="28.5" customHeight="1">
      <c r="A10" s="222"/>
      <c r="B10" s="143" t="s">
        <v>22</v>
      </c>
      <c r="C10" s="157"/>
      <c r="D10" s="164" t="s">
        <v>23</v>
      </c>
      <c r="E10" s="155">
        <v>27.7</v>
      </c>
      <c r="F10" s="162"/>
      <c r="G10" s="155">
        <v>27.7</v>
      </c>
      <c r="H10" s="162"/>
      <c r="I10" s="162"/>
      <c r="J10" s="162"/>
      <c r="K10" s="163"/>
      <c r="L10" s="160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</row>
    <row r="11" spans="1:25" s="130" customFormat="1" ht="23.25" customHeight="1">
      <c r="A11" s="222"/>
      <c r="B11" s="142" t="s">
        <v>24</v>
      </c>
      <c r="C11" s="157"/>
      <c r="D11" s="164" t="s">
        <v>25</v>
      </c>
      <c r="E11" s="156">
        <v>88.15</v>
      </c>
      <c r="F11" s="162"/>
      <c r="G11" s="156">
        <v>88.15</v>
      </c>
      <c r="H11" s="162"/>
      <c r="I11" s="162"/>
      <c r="J11" s="162"/>
      <c r="K11" s="163"/>
      <c r="L11" s="160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s="130" customFormat="1" ht="28.5" customHeight="1">
      <c r="A12" s="222"/>
      <c r="B12" s="143" t="s">
        <v>26</v>
      </c>
      <c r="C12" s="157"/>
      <c r="D12" s="164" t="s">
        <v>27</v>
      </c>
      <c r="E12" s="154">
        <v>2737.43</v>
      </c>
      <c r="F12" s="162"/>
      <c r="G12" s="162">
        <v>2733.93</v>
      </c>
      <c r="H12" s="162"/>
      <c r="I12" s="162"/>
      <c r="J12" s="162">
        <v>3.5</v>
      </c>
      <c r="K12" s="163"/>
      <c r="L12" s="160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s="130" customFormat="1" ht="23.25" customHeight="1">
      <c r="A13" s="222"/>
      <c r="B13" s="143" t="s">
        <v>28</v>
      </c>
      <c r="C13" s="157"/>
      <c r="D13" s="164" t="s">
        <v>29</v>
      </c>
      <c r="E13" s="154">
        <v>2737.43</v>
      </c>
      <c r="F13" s="162"/>
      <c r="G13" s="162">
        <v>2733.93</v>
      </c>
      <c r="H13" s="162"/>
      <c r="I13" s="162"/>
      <c r="J13" s="162">
        <v>3.5</v>
      </c>
      <c r="K13" s="163"/>
      <c r="L13" s="160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s="130" customFormat="1" ht="23.25" customHeight="1">
      <c r="A14" s="144" t="s">
        <v>13</v>
      </c>
      <c r="B14" s="145"/>
      <c r="C14" s="157"/>
      <c r="D14" s="164" t="s">
        <v>30</v>
      </c>
      <c r="E14" s="154"/>
      <c r="F14" s="162"/>
      <c r="G14" s="162"/>
      <c r="H14" s="162"/>
      <c r="I14" s="162"/>
      <c r="J14" s="162"/>
      <c r="K14" s="163"/>
      <c r="L14" s="160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</row>
    <row r="15" spans="1:25" s="130" customFormat="1" ht="27" customHeight="1">
      <c r="A15" s="223" t="s">
        <v>14</v>
      </c>
      <c r="B15" s="146" t="s">
        <v>31</v>
      </c>
      <c r="C15" s="157"/>
      <c r="D15" s="164"/>
      <c r="E15" s="162"/>
      <c r="F15" s="162"/>
      <c r="G15" s="162"/>
      <c r="H15" s="162"/>
      <c r="I15" s="162"/>
      <c r="J15" s="162"/>
      <c r="K15" s="163"/>
      <c r="L15" s="160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s="130" customFormat="1" ht="27" customHeight="1">
      <c r="A16" s="224"/>
      <c r="B16" s="146" t="s">
        <v>32</v>
      </c>
      <c r="C16" s="157"/>
      <c r="D16" s="165"/>
      <c r="E16" s="162"/>
      <c r="F16" s="162"/>
      <c r="G16" s="162"/>
      <c r="H16" s="162"/>
      <c r="I16" s="162"/>
      <c r="J16" s="162"/>
      <c r="K16" s="163"/>
      <c r="L16" s="160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</row>
    <row r="17" spans="1:25" s="130" customFormat="1" ht="27.75" customHeight="1">
      <c r="A17" s="225" t="s">
        <v>15</v>
      </c>
      <c r="B17" s="146" t="s">
        <v>33</v>
      </c>
      <c r="C17" s="157">
        <v>2.5</v>
      </c>
      <c r="D17" s="165"/>
      <c r="E17" s="162"/>
      <c r="F17" s="162"/>
      <c r="G17" s="162"/>
      <c r="H17" s="162"/>
      <c r="I17" s="162"/>
      <c r="J17" s="162"/>
      <c r="K17" s="163"/>
      <c r="L17" s="160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s="130" customFormat="1" ht="27.75" customHeight="1">
      <c r="A18" s="226"/>
      <c r="B18" s="146" t="s">
        <v>34</v>
      </c>
      <c r="C18" s="157">
        <v>1</v>
      </c>
      <c r="D18" s="164"/>
      <c r="E18" s="162"/>
      <c r="F18" s="162"/>
      <c r="G18" s="162"/>
      <c r="H18" s="162"/>
      <c r="I18" s="162"/>
      <c r="J18" s="162"/>
      <c r="K18" s="163"/>
      <c r="L18" s="160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s="130" customFormat="1" ht="27.75" customHeight="1">
      <c r="A19" s="224"/>
      <c r="B19" s="146" t="s">
        <v>35</v>
      </c>
      <c r="C19" s="157"/>
      <c r="D19" s="166"/>
      <c r="E19" s="162"/>
      <c r="F19" s="162"/>
      <c r="G19" s="162"/>
      <c r="H19" s="162"/>
      <c r="I19" s="162"/>
      <c r="J19" s="162"/>
      <c r="K19" s="163"/>
      <c r="L19" s="160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5" s="130" customFormat="1" ht="23.25" customHeight="1">
      <c r="A20" s="227" t="s">
        <v>16</v>
      </c>
      <c r="B20" s="228"/>
      <c r="C20" s="157"/>
      <c r="D20" s="166"/>
      <c r="E20" s="157"/>
      <c r="F20" s="157"/>
      <c r="G20" s="157"/>
      <c r="H20" s="157"/>
      <c r="I20" s="157"/>
      <c r="J20" s="157"/>
      <c r="K20" s="159"/>
      <c r="L20" s="160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1" spans="1:25" s="130" customFormat="1" ht="23.25" customHeight="1">
      <c r="A21" s="231" t="s">
        <v>36</v>
      </c>
      <c r="B21" s="232"/>
      <c r="C21" s="157">
        <v>3257.78</v>
      </c>
      <c r="D21" s="166"/>
      <c r="E21" s="157"/>
      <c r="F21" s="157"/>
      <c r="G21" s="157"/>
      <c r="H21" s="157"/>
      <c r="I21" s="157"/>
      <c r="J21" s="157"/>
      <c r="K21" s="159"/>
      <c r="L21" s="160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25" s="130" customFormat="1" ht="23.25" customHeight="1">
      <c r="A22" s="229" t="s">
        <v>37</v>
      </c>
      <c r="B22" s="230"/>
      <c r="C22" s="157"/>
      <c r="D22" s="166"/>
      <c r="E22" s="157"/>
      <c r="F22" s="167"/>
      <c r="G22" s="157"/>
      <c r="H22" s="157"/>
      <c r="I22" s="157"/>
      <c r="J22" s="157"/>
      <c r="K22" s="159"/>
      <c r="L22" s="160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s="130" customFormat="1" ht="23.25" customHeight="1">
      <c r="A23" s="215" t="s">
        <v>38</v>
      </c>
      <c r="B23" s="220"/>
      <c r="C23" s="157">
        <v>3257.78</v>
      </c>
      <c r="D23" s="147" t="s">
        <v>39</v>
      </c>
      <c r="E23" s="157">
        <v>3257.78</v>
      </c>
      <c r="F23" s="157"/>
      <c r="G23" s="157">
        <v>3254.28</v>
      </c>
      <c r="H23" s="157"/>
      <c r="I23" s="157"/>
      <c r="J23" s="157">
        <v>3.5</v>
      </c>
      <c r="K23" s="159"/>
      <c r="L23" s="160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25" s="131" customFormat="1">
      <c r="L32" s="133"/>
    </row>
  </sheetData>
  <sheetProtection formatCells="0" formatColumns="0" formatRows="0"/>
  <mergeCells count="20">
    <mergeCell ref="H6:H7"/>
    <mergeCell ref="I6:I7"/>
    <mergeCell ref="J6:J7"/>
    <mergeCell ref="A23:B23"/>
    <mergeCell ref="A8:A13"/>
    <mergeCell ref="A15:A16"/>
    <mergeCell ref="A17:A19"/>
    <mergeCell ref="A20:B20"/>
    <mergeCell ref="A22:B22"/>
    <mergeCell ref="A21:B21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Zeros="0" topLeftCell="A22" zoomScaleNormal="100" workbookViewId="0">
      <selection activeCell="A7" sqref="A7:IV36"/>
    </sheetView>
  </sheetViews>
  <sheetFormatPr defaultColWidth="7.25" defaultRowHeight="11.25"/>
  <cols>
    <col min="1" max="1" width="7.25" style="109" customWidth="1"/>
    <col min="2" max="3" width="6.375" style="109" customWidth="1"/>
    <col min="4" max="4" width="6.25" style="109" customWidth="1"/>
    <col min="5" max="5" width="20.625" style="109" customWidth="1"/>
    <col min="6" max="7" width="9.5" style="109" customWidth="1"/>
    <col min="8" max="9" width="10.5" style="109" customWidth="1"/>
    <col min="10" max="10" width="9.875" style="109" customWidth="1"/>
    <col min="11" max="13" width="10.5" style="109" customWidth="1"/>
    <col min="14" max="14" width="11.125" style="109" customWidth="1"/>
    <col min="15" max="15" width="8.125" style="109" customWidth="1"/>
    <col min="16" max="16" width="8" style="109" customWidth="1"/>
    <col min="17" max="17" width="9.875" style="109" customWidth="1"/>
    <col min="18" max="18" width="7.25" style="109" customWidth="1"/>
    <col min="19" max="19" width="9.625" style="109" customWidth="1"/>
    <col min="20" max="252" width="7.25" style="109" customWidth="1"/>
    <col min="253" max="16384" width="7.25" style="109"/>
  </cols>
  <sheetData>
    <row r="1" spans="1:19" ht="25.5" customHeight="1">
      <c r="A1" s="110"/>
      <c r="B1" s="110"/>
      <c r="C1" s="111"/>
      <c r="D1" s="112"/>
      <c r="E1" s="113"/>
      <c r="F1" s="113"/>
      <c r="G1" s="113"/>
      <c r="H1" s="114"/>
      <c r="I1" s="114"/>
      <c r="J1" s="114"/>
      <c r="K1" s="114"/>
      <c r="L1" s="114"/>
      <c r="S1" s="128" t="s">
        <v>40</v>
      </c>
    </row>
    <row r="2" spans="1:19" ht="25.5" customHeight="1">
      <c r="A2" s="239" t="s">
        <v>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5.5" customHeight="1">
      <c r="A3" s="240" t="s">
        <v>194</v>
      </c>
      <c r="B3" s="241"/>
      <c r="C3" s="241"/>
      <c r="D3" s="241"/>
      <c r="E3" s="241"/>
      <c r="H3" s="114"/>
      <c r="I3" s="114"/>
      <c r="J3" s="114"/>
      <c r="K3" s="114"/>
      <c r="L3" s="114"/>
      <c r="S3" s="129" t="s">
        <v>3</v>
      </c>
    </row>
    <row r="4" spans="1:19" ht="23.25" customHeight="1">
      <c r="A4" s="115" t="s">
        <v>42</v>
      </c>
      <c r="B4" s="115"/>
      <c r="C4" s="115"/>
      <c r="D4" s="246" t="s">
        <v>43</v>
      </c>
      <c r="E4" s="247" t="s">
        <v>44</v>
      </c>
      <c r="F4" s="247" t="s">
        <v>45</v>
      </c>
      <c r="G4" s="242" t="s">
        <v>12</v>
      </c>
      <c r="H4" s="242"/>
      <c r="I4" s="242"/>
      <c r="J4" s="242"/>
      <c r="K4" s="242"/>
      <c r="L4" s="233" t="s">
        <v>13</v>
      </c>
      <c r="M4" s="243" t="s">
        <v>14</v>
      </c>
      <c r="N4" s="244"/>
      <c r="O4" s="243" t="s">
        <v>46</v>
      </c>
      <c r="P4" s="245"/>
      <c r="Q4" s="244"/>
      <c r="R4" s="235" t="s">
        <v>16</v>
      </c>
      <c r="S4" s="237" t="s">
        <v>11</v>
      </c>
    </row>
    <row r="5" spans="1:19" ht="35.1" customHeight="1">
      <c r="A5" s="117" t="s">
        <v>47</v>
      </c>
      <c r="B5" s="118" t="s">
        <v>48</v>
      </c>
      <c r="C5" s="119" t="s">
        <v>49</v>
      </c>
      <c r="D5" s="246"/>
      <c r="E5" s="247"/>
      <c r="F5" s="247"/>
      <c r="G5" s="120" t="s">
        <v>20</v>
      </c>
      <c r="H5" s="121" t="s">
        <v>22</v>
      </c>
      <c r="I5" s="121" t="s">
        <v>24</v>
      </c>
      <c r="J5" s="124" t="s">
        <v>26</v>
      </c>
      <c r="K5" s="121" t="s">
        <v>28</v>
      </c>
      <c r="L5" s="234"/>
      <c r="M5" s="125" t="s">
        <v>31</v>
      </c>
      <c r="N5" s="125" t="s">
        <v>32</v>
      </c>
      <c r="O5" s="125" t="s">
        <v>33</v>
      </c>
      <c r="P5" s="125" t="s">
        <v>34</v>
      </c>
      <c r="Q5" s="125" t="s">
        <v>35</v>
      </c>
      <c r="R5" s="236"/>
      <c r="S5" s="238"/>
    </row>
    <row r="6" spans="1:19" ht="20.25" customHeight="1">
      <c r="A6" s="117" t="s">
        <v>50</v>
      </c>
      <c r="B6" s="118" t="s">
        <v>50</v>
      </c>
      <c r="C6" s="118" t="s">
        <v>50</v>
      </c>
      <c r="D6" s="116" t="s">
        <v>50</v>
      </c>
      <c r="E6" s="116" t="s">
        <v>50</v>
      </c>
      <c r="F6" s="122">
        <v>1</v>
      </c>
      <c r="G6" s="122">
        <v>1</v>
      </c>
      <c r="H6" s="122">
        <v>3</v>
      </c>
      <c r="I6" s="126">
        <v>4</v>
      </c>
      <c r="J6" s="122">
        <v>5</v>
      </c>
      <c r="K6" s="122">
        <v>6</v>
      </c>
      <c r="L6" s="122">
        <v>7</v>
      </c>
      <c r="M6" s="122">
        <v>8</v>
      </c>
      <c r="N6" s="122">
        <v>9</v>
      </c>
      <c r="O6" s="122">
        <v>10</v>
      </c>
      <c r="P6" s="122">
        <v>11</v>
      </c>
      <c r="Q6" s="122">
        <v>12</v>
      </c>
      <c r="R6" s="122">
        <v>13</v>
      </c>
      <c r="S6" s="122">
        <v>14</v>
      </c>
    </row>
    <row r="7" spans="1:19" s="108" customFormat="1" ht="31.5" customHeight="1">
      <c r="A7" s="18"/>
      <c r="B7" s="18"/>
      <c r="C7" s="18"/>
      <c r="D7" s="18"/>
      <c r="E7" s="19" t="s">
        <v>9</v>
      </c>
      <c r="F7" s="123">
        <v>3254.28</v>
      </c>
      <c r="G7" s="123">
        <v>3254.28</v>
      </c>
      <c r="H7" s="123"/>
      <c r="I7" s="127"/>
      <c r="J7" s="127"/>
      <c r="K7" s="127"/>
      <c r="L7" s="127"/>
      <c r="M7" s="127"/>
      <c r="N7" s="127"/>
      <c r="O7" s="127">
        <v>2.5</v>
      </c>
      <c r="P7" s="127">
        <v>1</v>
      </c>
      <c r="Q7" s="127"/>
      <c r="R7" s="127"/>
      <c r="S7" s="127"/>
    </row>
    <row r="8" spans="1:19" ht="31.5" customHeight="1">
      <c r="A8" s="169" t="s">
        <v>152</v>
      </c>
      <c r="B8" s="169" t="s">
        <v>94</v>
      </c>
      <c r="C8" s="169" t="s">
        <v>100</v>
      </c>
      <c r="D8" s="169" t="s">
        <v>171</v>
      </c>
      <c r="E8" s="182" t="s">
        <v>172</v>
      </c>
      <c r="F8" s="178">
        <v>10</v>
      </c>
      <c r="G8" s="178">
        <v>10</v>
      </c>
      <c r="H8" s="123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31.5" customHeight="1">
      <c r="A9" s="169" t="s">
        <v>152</v>
      </c>
      <c r="B9" s="169" t="s">
        <v>98</v>
      </c>
      <c r="C9" s="169" t="s">
        <v>94</v>
      </c>
      <c r="D9" s="169" t="s">
        <v>171</v>
      </c>
      <c r="E9" s="182" t="s">
        <v>173</v>
      </c>
      <c r="F9" s="178">
        <v>415.81</v>
      </c>
      <c r="G9" s="178">
        <v>415.81</v>
      </c>
      <c r="H9" s="123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31.5" customHeight="1">
      <c r="A10" s="169" t="s">
        <v>152</v>
      </c>
      <c r="B10" s="169" t="s">
        <v>98</v>
      </c>
      <c r="C10" s="169" t="s">
        <v>96</v>
      </c>
      <c r="D10" s="169" t="s">
        <v>171</v>
      </c>
      <c r="E10" s="182" t="s">
        <v>174</v>
      </c>
      <c r="F10" s="178">
        <v>458.5</v>
      </c>
      <c r="G10" s="178">
        <v>458.5</v>
      </c>
      <c r="H10" s="123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31.5" customHeight="1">
      <c r="A11" s="169" t="s">
        <v>152</v>
      </c>
      <c r="B11" s="169" t="s">
        <v>98</v>
      </c>
      <c r="C11" s="169" t="s">
        <v>104</v>
      </c>
      <c r="D11" s="169" t="s">
        <v>171</v>
      </c>
      <c r="E11" s="182" t="s">
        <v>175</v>
      </c>
      <c r="F11" s="178">
        <v>100</v>
      </c>
      <c r="G11" s="178">
        <v>100</v>
      </c>
      <c r="H11" s="123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31.5" customHeight="1">
      <c r="A12" s="169" t="s">
        <v>152</v>
      </c>
      <c r="B12" s="169" t="s">
        <v>112</v>
      </c>
      <c r="C12" s="169" t="s">
        <v>96</v>
      </c>
      <c r="D12" s="169" t="s">
        <v>171</v>
      </c>
      <c r="E12" s="182" t="s">
        <v>174</v>
      </c>
      <c r="F12" s="178">
        <v>10</v>
      </c>
      <c r="G12" s="178">
        <v>10</v>
      </c>
      <c r="H12" s="123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31.5" customHeight="1">
      <c r="A13" s="169" t="s">
        <v>152</v>
      </c>
      <c r="B13" s="169" t="s">
        <v>153</v>
      </c>
      <c r="C13" s="169" t="s">
        <v>96</v>
      </c>
      <c r="D13" s="169" t="s">
        <v>171</v>
      </c>
      <c r="E13" s="182" t="s">
        <v>174</v>
      </c>
      <c r="F13" s="178">
        <v>6</v>
      </c>
      <c r="G13" s="178">
        <v>6</v>
      </c>
      <c r="H13" s="123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ht="31.5" customHeight="1">
      <c r="A14" s="169" t="s">
        <v>152</v>
      </c>
      <c r="B14" s="169" t="s">
        <v>154</v>
      </c>
      <c r="C14" s="169" t="s">
        <v>96</v>
      </c>
      <c r="D14" s="169" t="s">
        <v>171</v>
      </c>
      <c r="E14" s="182" t="s">
        <v>174</v>
      </c>
      <c r="F14" s="178">
        <v>5</v>
      </c>
      <c r="G14" s="178">
        <v>5</v>
      </c>
      <c r="H14" s="123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31.5" customHeight="1">
      <c r="A15" s="169" t="s">
        <v>155</v>
      </c>
      <c r="B15" s="169" t="s">
        <v>114</v>
      </c>
      <c r="C15" s="169" t="s">
        <v>94</v>
      </c>
      <c r="D15" s="169" t="s">
        <v>171</v>
      </c>
      <c r="E15" s="182" t="s">
        <v>190</v>
      </c>
      <c r="F15" s="178">
        <v>10</v>
      </c>
      <c r="G15" s="178">
        <v>10</v>
      </c>
      <c r="H15" s="123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31.5" customHeight="1">
      <c r="A16" s="169" t="s">
        <v>156</v>
      </c>
      <c r="B16" s="169" t="s">
        <v>114</v>
      </c>
      <c r="C16" s="169" t="s">
        <v>100</v>
      </c>
      <c r="D16" s="169" t="s">
        <v>171</v>
      </c>
      <c r="E16" s="182" t="s">
        <v>176</v>
      </c>
      <c r="F16" s="178">
        <v>6</v>
      </c>
      <c r="G16" s="178">
        <v>6</v>
      </c>
      <c r="H16" s="123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31.5" customHeight="1">
      <c r="A17" s="169" t="s">
        <v>157</v>
      </c>
      <c r="B17" s="169" t="s">
        <v>102</v>
      </c>
      <c r="C17" s="169" t="s">
        <v>96</v>
      </c>
      <c r="D17" s="169" t="s">
        <v>171</v>
      </c>
      <c r="E17" s="182" t="s">
        <v>177</v>
      </c>
      <c r="F17" s="178">
        <v>5</v>
      </c>
      <c r="G17" s="178">
        <v>5</v>
      </c>
      <c r="H17" s="123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1.5" customHeight="1">
      <c r="A18" s="194" t="s">
        <v>158</v>
      </c>
      <c r="B18" s="194" t="s">
        <v>94</v>
      </c>
      <c r="C18" s="194" t="s">
        <v>159</v>
      </c>
      <c r="D18" s="194" t="s">
        <v>171</v>
      </c>
      <c r="E18" s="195" t="s">
        <v>178</v>
      </c>
      <c r="F18" s="153">
        <v>23.5</v>
      </c>
      <c r="G18" s="153">
        <v>23.5</v>
      </c>
      <c r="H18" s="196"/>
      <c r="I18" s="197"/>
      <c r="J18" s="197"/>
      <c r="K18" s="197"/>
      <c r="L18" s="197"/>
      <c r="M18" s="197"/>
      <c r="N18" s="197"/>
      <c r="O18" s="197">
        <v>2.5</v>
      </c>
      <c r="P18" s="197">
        <v>1</v>
      </c>
      <c r="Q18" s="197"/>
      <c r="R18" s="197"/>
      <c r="S18" s="197"/>
    </row>
    <row r="19" spans="1:19" ht="31.5" customHeight="1">
      <c r="A19" s="198" t="s">
        <v>160</v>
      </c>
      <c r="B19" s="198" t="s">
        <v>96</v>
      </c>
      <c r="C19" s="198" t="s">
        <v>100</v>
      </c>
      <c r="D19" s="198" t="s">
        <v>171</v>
      </c>
      <c r="E19" s="182" t="s">
        <v>179</v>
      </c>
      <c r="F19" s="178">
        <v>5</v>
      </c>
      <c r="G19" s="178">
        <v>5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ht="31.5" customHeight="1">
      <c r="A20" s="198" t="s">
        <v>160</v>
      </c>
      <c r="B20" s="198" t="s">
        <v>96</v>
      </c>
      <c r="C20" s="198" t="s">
        <v>104</v>
      </c>
      <c r="D20" s="198" t="s">
        <v>171</v>
      </c>
      <c r="E20" s="182" t="s">
        <v>191</v>
      </c>
      <c r="F20" s="178">
        <v>407</v>
      </c>
      <c r="G20" s="178">
        <v>407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31.5" customHeight="1">
      <c r="A21" s="198" t="s">
        <v>160</v>
      </c>
      <c r="B21" s="198" t="s">
        <v>112</v>
      </c>
      <c r="C21" s="198" t="s">
        <v>94</v>
      </c>
      <c r="D21" s="198" t="s">
        <v>171</v>
      </c>
      <c r="E21" s="182" t="s">
        <v>180</v>
      </c>
      <c r="F21" s="178">
        <v>37.229999999999997</v>
      </c>
      <c r="G21" s="178">
        <v>37.229999999999997</v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ht="31.5" customHeight="1">
      <c r="A22" s="198" t="s">
        <v>160</v>
      </c>
      <c r="B22" s="198" t="s">
        <v>102</v>
      </c>
      <c r="C22" s="198" t="s">
        <v>112</v>
      </c>
      <c r="D22" s="198" t="s">
        <v>171</v>
      </c>
      <c r="E22" s="182" t="s">
        <v>181</v>
      </c>
      <c r="F22" s="178">
        <v>10</v>
      </c>
      <c r="G22" s="178">
        <v>10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ht="31.5" customHeight="1">
      <c r="A23" s="198" t="s">
        <v>160</v>
      </c>
      <c r="B23" s="198" t="s">
        <v>161</v>
      </c>
      <c r="C23" s="198" t="s">
        <v>112</v>
      </c>
      <c r="D23" s="198" t="s">
        <v>171</v>
      </c>
      <c r="E23" s="182" t="s">
        <v>182</v>
      </c>
      <c r="F23" s="178">
        <v>25</v>
      </c>
      <c r="G23" s="178">
        <v>25</v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ht="31.5" customHeight="1">
      <c r="A24" s="198" t="s">
        <v>160</v>
      </c>
      <c r="B24" s="198" t="s">
        <v>162</v>
      </c>
      <c r="C24" s="198" t="s">
        <v>94</v>
      </c>
      <c r="D24" s="198" t="s">
        <v>171</v>
      </c>
      <c r="E24" s="182" t="s">
        <v>183</v>
      </c>
      <c r="F24" s="178">
        <v>5</v>
      </c>
      <c r="G24" s="178">
        <v>5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ht="31.5" customHeight="1">
      <c r="A25" s="198" t="s">
        <v>163</v>
      </c>
      <c r="B25" s="198" t="s">
        <v>102</v>
      </c>
      <c r="C25" s="198" t="s">
        <v>164</v>
      </c>
      <c r="D25" s="198" t="s">
        <v>171</v>
      </c>
      <c r="E25" s="182" t="s">
        <v>184</v>
      </c>
      <c r="F25" s="178">
        <v>49</v>
      </c>
      <c r="G25" s="178">
        <v>49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ht="31.5" customHeight="1">
      <c r="A26" s="198" t="s">
        <v>163</v>
      </c>
      <c r="B26" s="198" t="s">
        <v>153</v>
      </c>
      <c r="C26" s="198" t="s">
        <v>94</v>
      </c>
      <c r="D26" s="198" t="s">
        <v>171</v>
      </c>
      <c r="E26" s="182" t="s">
        <v>185</v>
      </c>
      <c r="F26" s="178">
        <v>29.5</v>
      </c>
      <c r="G26" s="178">
        <v>29.5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ht="31.5" customHeight="1">
      <c r="A27" s="198" t="s">
        <v>165</v>
      </c>
      <c r="B27" s="198" t="s">
        <v>100</v>
      </c>
      <c r="C27" s="198" t="s">
        <v>96</v>
      </c>
      <c r="D27" s="198" t="s">
        <v>171</v>
      </c>
      <c r="E27" s="182" t="s">
        <v>192</v>
      </c>
      <c r="F27" s="178">
        <v>817.73</v>
      </c>
      <c r="G27" s="178">
        <v>817.73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ht="31.5" customHeight="1">
      <c r="A28" s="198" t="s">
        <v>166</v>
      </c>
      <c r="B28" s="198" t="s">
        <v>112</v>
      </c>
      <c r="C28" s="198" t="s">
        <v>94</v>
      </c>
      <c r="D28" s="198" t="s">
        <v>171</v>
      </c>
      <c r="E28" s="182" t="s">
        <v>186</v>
      </c>
      <c r="F28" s="178">
        <v>357</v>
      </c>
      <c r="G28" s="178">
        <v>357</v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ht="31.5" customHeight="1">
      <c r="A29" s="198" t="s">
        <v>167</v>
      </c>
      <c r="B29" s="198" t="s">
        <v>94</v>
      </c>
      <c r="C29" s="198" t="s">
        <v>168</v>
      </c>
      <c r="D29" s="198" t="s">
        <v>171</v>
      </c>
      <c r="E29" s="182" t="s">
        <v>193</v>
      </c>
      <c r="F29" s="178">
        <v>182</v>
      </c>
      <c r="G29" s="178">
        <v>182</v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ht="31.5" customHeight="1">
      <c r="A30" s="198" t="s">
        <v>167</v>
      </c>
      <c r="B30" s="198" t="s">
        <v>112</v>
      </c>
      <c r="C30" s="198" t="s">
        <v>159</v>
      </c>
      <c r="D30" s="198" t="s">
        <v>171</v>
      </c>
      <c r="E30" s="182" t="s">
        <v>187</v>
      </c>
      <c r="F30" s="178">
        <v>17.100000000000001</v>
      </c>
      <c r="G30" s="178">
        <v>17.100000000000001</v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ht="31.5" customHeight="1">
      <c r="A31" s="198" t="s">
        <v>167</v>
      </c>
      <c r="B31" s="198" t="s">
        <v>102</v>
      </c>
      <c r="C31" s="198" t="s">
        <v>112</v>
      </c>
      <c r="D31" s="198" t="s">
        <v>171</v>
      </c>
      <c r="E31" s="182" t="s">
        <v>188</v>
      </c>
      <c r="F31" s="178">
        <v>210.1</v>
      </c>
      <c r="G31" s="178">
        <v>210.1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ht="31.5" customHeight="1">
      <c r="A32" s="198" t="s">
        <v>169</v>
      </c>
      <c r="B32" s="198" t="s">
        <v>114</v>
      </c>
      <c r="C32" s="198" t="s">
        <v>96</v>
      </c>
      <c r="D32" s="198" t="s">
        <v>171</v>
      </c>
      <c r="E32" s="182" t="s">
        <v>174</v>
      </c>
      <c r="F32" s="178">
        <v>15</v>
      </c>
      <c r="G32" s="178">
        <v>15</v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ht="31.5" customHeight="1">
      <c r="A33" s="198" t="s">
        <v>170</v>
      </c>
      <c r="B33" s="198" t="s">
        <v>96</v>
      </c>
      <c r="C33" s="198" t="s">
        <v>94</v>
      </c>
      <c r="D33" s="198" t="s">
        <v>171</v>
      </c>
      <c r="E33" s="182" t="s">
        <v>189</v>
      </c>
      <c r="F33" s="178">
        <v>37.81</v>
      </c>
      <c r="G33" s="178">
        <v>37.81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ht="31.5" customHeight="1"/>
    <row r="35" spans="1:19" ht="31.5" customHeight="1"/>
    <row r="36" spans="1:19" ht="31.5" customHeight="1"/>
    <row r="37" spans="1:19" ht="24" customHeight="1"/>
    <row r="38" spans="1:19" ht="24" customHeight="1"/>
  </sheetData>
  <sheetProtection formatCells="0" formatColumns="0" formatRows="0"/>
  <mergeCells count="11"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opLeftCell="A7" zoomScaleNormal="100" workbookViewId="0">
      <selection activeCell="A8" sqref="A8:F33"/>
    </sheetView>
  </sheetViews>
  <sheetFormatPr defaultColWidth="7.25" defaultRowHeight="11.25"/>
  <cols>
    <col min="1" max="1" width="5.25" style="90" customWidth="1"/>
    <col min="2" max="2" width="3.875" style="90" customWidth="1"/>
    <col min="3" max="3" width="4.375" style="90" customWidth="1"/>
    <col min="4" max="4" width="6.75" style="90" customWidth="1"/>
    <col min="5" max="5" width="15.5" style="90" customWidth="1"/>
    <col min="6" max="6" width="9.375" style="90" customWidth="1"/>
    <col min="7" max="7" width="13.375" style="90" customWidth="1"/>
    <col min="8" max="8" width="11.875" style="90" customWidth="1"/>
    <col min="9" max="9" width="11.75" style="90" customWidth="1"/>
    <col min="10" max="10" width="10.875" style="90" customWidth="1"/>
    <col min="11" max="11" width="12.125" style="90" customWidth="1"/>
    <col min="12" max="13" width="10.875" style="90" customWidth="1"/>
    <col min="14" max="245" width="7.25" style="90" customWidth="1"/>
    <col min="246" max="16384" width="7.25" style="90"/>
  </cols>
  <sheetData>
    <row r="1" spans="1:13" ht="25.5" customHeight="1">
      <c r="A1" s="91"/>
      <c r="B1" s="91"/>
      <c r="C1" s="92"/>
      <c r="D1" s="93"/>
      <c r="E1" s="94"/>
      <c r="F1" s="95"/>
      <c r="G1" s="95"/>
      <c r="H1" s="95"/>
      <c r="I1" s="105"/>
      <c r="J1" s="95"/>
      <c r="K1" s="95"/>
      <c r="L1" s="95"/>
      <c r="M1" s="106" t="s">
        <v>51</v>
      </c>
    </row>
    <row r="2" spans="1:13" ht="21.75" customHeight="1">
      <c r="A2" s="248" t="s">
        <v>52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25.5" customHeight="1">
      <c r="A3" s="249" t="s">
        <v>195</v>
      </c>
      <c r="B3" s="250"/>
      <c r="C3" s="250"/>
      <c r="D3" s="250"/>
      <c r="E3" s="250"/>
      <c r="F3" s="95"/>
      <c r="G3" s="96"/>
      <c r="H3" s="96"/>
      <c r="I3" s="96"/>
      <c r="J3" s="96"/>
      <c r="K3" s="96"/>
      <c r="L3" s="96"/>
      <c r="M3" s="107" t="s">
        <v>3</v>
      </c>
    </row>
    <row r="4" spans="1:13" s="175" customFormat="1" ht="25.5" customHeight="1">
      <c r="A4" s="170" t="s">
        <v>42</v>
      </c>
      <c r="B4" s="171"/>
      <c r="C4" s="171"/>
      <c r="D4" s="251" t="s">
        <v>43</v>
      </c>
      <c r="E4" s="251" t="s">
        <v>44</v>
      </c>
      <c r="F4" s="251" t="s">
        <v>45</v>
      </c>
      <c r="G4" s="172" t="s">
        <v>53</v>
      </c>
      <c r="H4" s="172"/>
      <c r="I4" s="172"/>
      <c r="J4" s="173"/>
      <c r="K4" s="174" t="s">
        <v>54</v>
      </c>
      <c r="L4" s="172"/>
      <c r="M4" s="173"/>
    </row>
    <row r="5" spans="1:13" s="175" customFormat="1" ht="25.5" customHeight="1">
      <c r="A5" s="97" t="s">
        <v>47</v>
      </c>
      <c r="B5" s="98" t="s">
        <v>48</v>
      </c>
      <c r="C5" s="98" t="s">
        <v>49</v>
      </c>
      <c r="D5" s="251"/>
      <c r="E5" s="251"/>
      <c r="F5" s="251"/>
      <c r="G5" s="99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s="175" customFormat="1" ht="20.25" customHeight="1">
      <c r="A6" s="100" t="s">
        <v>50</v>
      </c>
      <c r="B6" s="101" t="s">
        <v>50</v>
      </c>
      <c r="C6" s="101" t="s">
        <v>50</v>
      </c>
      <c r="D6" s="102" t="s">
        <v>50</v>
      </c>
      <c r="E6" s="103" t="s">
        <v>50</v>
      </c>
      <c r="F6" s="102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</row>
    <row r="7" spans="1:13" s="181" customFormat="1" ht="21.6" customHeight="1">
      <c r="A7" s="168"/>
      <c r="B7" s="168"/>
      <c r="C7" s="168"/>
      <c r="D7" s="168"/>
      <c r="E7" s="176" t="s">
        <v>9</v>
      </c>
      <c r="F7" s="177">
        <v>3257.78</v>
      </c>
      <c r="G7" s="177">
        <v>520.35</v>
      </c>
      <c r="H7" s="178">
        <v>404.5</v>
      </c>
      <c r="I7" s="178">
        <v>27.7</v>
      </c>
      <c r="J7" s="178">
        <v>88.15</v>
      </c>
      <c r="K7" s="179">
        <v>2737.43</v>
      </c>
      <c r="L7" s="179">
        <v>2737.43</v>
      </c>
      <c r="M7" s="180"/>
    </row>
    <row r="8" spans="1:13" s="175" customFormat="1" ht="27" customHeight="1">
      <c r="A8" s="169" t="s">
        <v>152</v>
      </c>
      <c r="B8" s="169" t="s">
        <v>94</v>
      </c>
      <c r="C8" s="169" t="s">
        <v>100</v>
      </c>
      <c r="D8" s="169" t="s">
        <v>171</v>
      </c>
      <c r="E8" s="182" t="s">
        <v>172</v>
      </c>
      <c r="F8" s="178">
        <v>10</v>
      </c>
      <c r="G8" s="183"/>
      <c r="H8" s="178"/>
      <c r="I8" s="178"/>
      <c r="J8" s="178"/>
      <c r="K8" s="178">
        <f>L8+M8</f>
        <v>10</v>
      </c>
      <c r="L8" s="178">
        <v>10</v>
      </c>
      <c r="M8" s="180"/>
    </row>
    <row r="9" spans="1:13" s="175" customFormat="1" ht="27" customHeight="1">
      <c r="A9" s="169" t="s">
        <v>152</v>
      </c>
      <c r="B9" s="169" t="s">
        <v>98</v>
      </c>
      <c r="C9" s="169" t="s">
        <v>94</v>
      </c>
      <c r="D9" s="169" t="s">
        <v>171</v>
      </c>
      <c r="E9" s="182" t="s">
        <v>173</v>
      </c>
      <c r="F9" s="178">
        <v>415.81</v>
      </c>
      <c r="G9" s="177">
        <f>H9+I9+J9</f>
        <v>415.81</v>
      </c>
      <c r="H9" s="178">
        <v>375</v>
      </c>
      <c r="I9" s="178">
        <v>23.41</v>
      </c>
      <c r="J9" s="178">
        <v>17.399999999999999</v>
      </c>
      <c r="K9" s="178"/>
      <c r="L9" s="178">
        <v>0</v>
      </c>
      <c r="M9" s="180"/>
    </row>
    <row r="10" spans="1:13" s="175" customFormat="1" ht="27" customHeight="1">
      <c r="A10" s="169" t="s">
        <v>152</v>
      </c>
      <c r="B10" s="169" t="s">
        <v>98</v>
      </c>
      <c r="C10" s="169" t="s">
        <v>96</v>
      </c>
      <c r="D10" s="169" t="s">
        <v>171</v>
      </c>
      <c r="E10" s="182" t="s">
        <v>174</v>
      </c>
      <c r="F10" s="178">
        <v>458.5</v>
      </c>
      <c r="G10" s="183"/>
      <c r="H10" s="178">
        <v>0</v>
      </c>
      <c r="I10" s="178">
        <v>0</v>
      </c>
      <c r="J10" s="178">
        <v>0</v>
      </c>
      <c r="K10" s="178">
        <f>L10</f>
        <v>458.5</v>
      </c>
      <c r="L10" s="178">
        <v>458.5</v>
      </c>
      <c r="M10" s="180"/>
    </row>
    <row r="11" spans="1:13" s="175" customFormat="1" ht="27" customHeight="1">
      <c r="A11" s="169" t="s">
        <v>152</v>
      </c>
      <c r="B11" s="169" t="s">
        <v>98</v>
      </c>
      <c r="C11" s="169" t="s">
        <v>104</v>
      </c>
      <c r="D11" s="169" t="s">
        <v>171</v>
      </c>
      <c r="E11" s="182" t="s">
        <v>175</v>
      </c>
      <c r="F11" s="178">
        <v>100</v>
      </c>
      <c r="G11" s="183"/>
      <c r="H11" s="178">
        <v>0</v>
      </c>
      <c r="I11" s="178">
        <v>0</v>
      </c>
      <c r="J11" s="178">
        <v>0</v>
      </c>
      <c r="K11" s="178">
        <v>100</v>
      </c>
      <c r="L11" s="178">
        <v>100</v>
      </c>
      <c r="M11" s="180"/>
    </row>
    <row r="12" spans="1:13" s="175" customFormat="1" ht="27" customHeight="1">
      <c r="A12" s="169" t="s">
        <v>152</v>
      </c>
      <c r="B12" s="169" t="s">
        <v>112</v>
      </c>
      <c r="C12" s="169" t="s">
        <v>96</v>
      </c>
      <c r="D12" s="169" t="s">
        <v>171</v>
      </c>
      <c r="E12" s="182" t="s">
        <v>174</v>
      </c>
      <c r="F12" s="178">
        <v>10</v>
      </c>
      <c r="G12" s="183"/>
      <c r="H12" s="178">
        <v>0</v>
      </c>
      <c r="I12" s="178">
        <v>0</v>
      </c>
      <c r="J12" s="178">
        <v>0</v>
      </c>
      <c r="K12" s="178">
        <v>10</v>
      </c>
      <c r="L12" s="178">
        <v>10</v>
      </c>
      <c r="M12" s="180"/>
    </row>
    <row r="13" spans="1:13" s="175" customFormat="1" ht="27" customHeight="1">
      <c r="A13" s="169" t="s">
        <v>152</v>
      </c>
      <c r="B13" s="169" t="s">
        <v>153</v>
      </c>
      <c r="C13" s="169" t="s">
        <v>96</v>
      </c>
      <c r="D13" s="169" t="s">
        <v>171</v>
      </c>
      <c r="E13" s="182" t="s">
        <v>174</v>
      </c>
      <c r="F13" s="178">
        <v>6</v>
      </c>
      <c r="G13" s="183"/>
      <c r="H13" s="178">
        <v>0</v>
      </c>
      <c r="I13" s="178">
        <v>0</v>
      </c>
      <c r="J13" s="178">
        <v>0</v>
      </c>
      <c r="K13" s="178">
        <v>6</v>
      </c>
      <c r="L13" s="178">
        <v>6</v>
      </c>
      <c r="M13" s="180"/>
    </row>
    <row r="14" spans="1:13" s="175" customFormat="1" ht="27" customHeight="1">
      <c r="A14" s="169" t="s">
        <v>152</v>
      </c>
      <c r="B14" s="169" t="s">
        <v>154</v>
      </c>
      <c r="C14" s="169" t="s">
        <v>96</v>
      </c>
      <c r="D14" s="169" t="s">
        <v>171</v>
      </c>
      <c r="E14" s="182" t="s">
        <v>174</v>
      </c>
      <c r="F14" s="178">
        <v>5</v>
      </c>
      <c r="G14" s="183"/>
      <c r="H14" s="178">
        <v>0</v>
      </c>
      <c r="I14" s="178">
        <v>0</v>
      </c>
      <c r="J14" s="178">
        <v>0</v>
      </c>
      <c r="K14" s="178">
        <v>5</v>
      </c>
      <c r="L14" s="178">
        <v>5</v>
      </c>
      <c r="M14" s="180"/>
    </row>
    <row r="15" spans="1:13" s="175" customFormat="1" ht="27" customHeight="1">
      <c r="A15" s="169" t="s">
        <v>155</v>
      </c>
      <c r="B15" s="169" t="s">
        <v>114</v>
      </c>
      <c r="C15" s="169" t="s">
        <v>94</v>
      </c>
      <c r="D15" s="169" t="s">
        <v>171</v>
      </c>
      <c r="E15" s="182" t="s">
        <v>190</v>
      </c>
      <c r="F15" s="178">
        <v>10</v>
      </c>
      <c r="G15" s="183"/>
      <c r="H15" s="178">
        <v>0</v>
      </c>
      <c r="I15" s="178">
        <v>0</v>
      </c>
      <c r="J15" s="178">
        <v>0</v>
      </c>
      <c r="K15" s="178">
        <v>10</v>
      </c>
      <c r="L15" s="178">
        <v>10</v>
      </c>
      <c r="M15" s="180"/>
    </row>
    <row r="16" spans="1:13" s="175" customFormat="1" ht="27" customHeight="1">
      <c r="A16" s="169" t="s">
        <v>156</v>
      </c>
      <c r="B16" s="169" t="s">
        <v>114</v>
      </c>
      <c r="C16" s="169" t="s">
        <v>100</v>
      </c>
      <c r="D16" s="169" t="s">
        <v>171</v>
      </c>
      <c r="E16" s="182" t="s">
        <v>176</v>
      </c>
      <c r="F16" s="178">
        <v>6</v>
      </c>
      <c r="G16" s="183"/>
      <c r="H16" s="178">
        <v>0</v>
      </c>
      <c r="I16" s="178">
        <v>0</v>
      </c>
      <c r="J16" s="178">
        <v>0</v>
      </c>
      <c r="K16" s="178">
        <v>6</v>
      </c>
      <c r="L16" s="178">
        <v>6</v>
      </c>
      <c r="M16" s="180"/>
    </row>
    <row r="17" spans="1:13" s="175" customFormat="1" ht="27" customHeight="1">
      <c r="A17" s="169" t="s">
        <v>157</v>
      </c>
      <c r="B17" s="169" t="s">
        <v>102</v>
      </c>
      <c r="C17" s="169" t="s">
        <v>96</v>
      </c>
      <c r="D17" s="169" t="s">
        <v>171</v>
      </c>
      <c r="E17" s="182" t="s">
        <v>177</v>
      </c>
      <c r="F17" s="178">
        <v>5</v>
      </c>
      <c r="G17" s="183"/>
      <c r="H17" s="178">
        <v>0</v>
      </c>
      <c r="I17" s="178">
        <v>0</v>
      </c>
      <c r="J17" s="178">
        <v>0</v>
      </c>
      <c r="K17" s="178">
        <v>5</v>
      </c>
      <c r="L17" s="178">
        <v>5</v>
      </c>
      <c r="M17" s="180"/>
    </row>
    <row r="18" spans="1:13" s="175" customFormat="1" ht="27" customHeight="1">
      <c r="A18" s="169" t="s">
        <v>158</v>
      </c>
      <c r="B18" s="169" t="s">
        <v>94</v>
      </c>
      <c r="C18" s="169" t="s">
        <v>159</v>
      </c>
      <c r="D18" s="169" t="s">
        <v>171</v>
      </c>
      <c r="E18" s="182" t="s">
        <v>178</v>
      </c>
      <c r="F18" s="178">
        <v>27</v>
      </c>
      <c r="G18" s="183"/>
      <c r="H18" s="178">
        <v>0</v>
      </c>
      <c r="I18" s="178">
        <v>0</v>
      </c>
      <c r="J18" s="178">
        <v>0</v>
      </c>
      <c r="K18" s="178">
        <v>27</v>
      </c>
      <c r="L18" s="178">
        <v>27</v>
      </c>
      <c r="M18" s="180"/>
    </row>
    <row r="19" spans="1:13" s="175" customFormat="1" ht="27" customHeight="1">
      <c r="A19" s="169" t="s">
        <v>160</v>
      </c>
      <c r="B19" s="169" t="s">
        <v>96</v>
      </c>
      <c r="C19" s="169" t="s">
        <v>100</v>
      </c>
      <c r="D19" s="169" t="s">
        <v>171</v>
      </c>
      <c r="E19" s="182" t="s">
        <v>179</v>
      </c>
      <c r="F19" s="178">
        <v>5</v>
      </c>
      <c r="G19" s="183"/>
      <c r="H19" s="178">
        <v>0</v>
      </c>
      <c r="I19" s="178">
        <v>0</v>
      </c>
      <c r="J19" s="178">
        <v>0</v>
      </c>
      <c r="K19" s="178">
        <v>5</v>
      </c>
      <c r="L19" s="178">
        <v>5</v>
      </c>
      <c r="M19" s="184"/>
    </row>
    <row r="20" spans="1:13" s="175" customFormat="1" ht="27" customHeight="1">
      <c r="A20" s="169" t="s">
        <v>160</v>
      </c>
      <c r="B20" s="169" t="s">
        <v>96</v>
      </c>
      <c r="C20" s="169" t="s">
        <v>104</v>
      </c>
      <c r="D20" s="169" t="s">
        <v>171</v>
      </c>
      <c r="E20" s="182" t="s">
        <v>191</v>
      </c>
      <c r="F20" s="178">
        <v>407</v>
      </c>
      <c r="G20" s="183"/>
      <c r="H20" s="178">
        <v>0</v>
      </c>
      <c r="I20" s="178">
        <v>0</v>
      </c>
      <c r="J20" s="178">
        <v>0</v>
      </c>
      <c r="K20" s="178">
        <v>407</v>
      </c>
      <c r="L20" s="178">
        <v>407</v>
      </c>
      <c r="M20" s="184"/>
    </row>
    <row r="21" spans="1:13" s="175" customFormat="1" ht="27" customHeight="1">
      <c r="A21" s="169" t="s">
        <v>160</v>
      </c>
      <c r="B21" s="169" t="s">
        <v>112</v>
      </c>
      <c r="C21" s="169" t="s">
        <v>94</v>
      </c>
      <c r="D21" s="169" t="s">
        <v>171</v>
      </c>
      <c r="E21" s="182" t="s">
        <v>180</v>
      </c>
      <c r="F21" s="178">
        <v>37.229999999999997</v>
      </c>
      <c r="G21" s="178">
        <f>H21+I21+J21+K21+L21+M21</f>
        <v>37.229999999999997</v>
      </c>
      <c r="H21" s="178">
        <v>0</v>
      </c>
      <c r="I21" s="178">
        <v>4.29</v>
      </c>
      <c r="J21" s="178">
        <v>32.94</v>
      </c>
      <c r="K21" s="178">
        <v>0</v>
      </c>
      <c r="L21" s="178">
        <v>0</v>
      </c>
      <c r="M21" s="184"/>
    </row>
    <row r="22" spans="1:13" s="175" customFormat="1" ht="27" customHeight="1">
      <c r="A22" s="169" t="s">
        <v>160</v>
      </c>
      <c r="B22" s="169" t="s">
        <v>102</v>
      </c>
      <c r="C22" s="169" t="s">
        <v>112</v>
      </c>
      <c r="D22" s="169" t="s">
        <v>171</v>
      </c>
      <c r="E22" s="182" t="s">
        <v>181</v>
      </c>
      <c r="F22" s="178">
        <v>10</v>
      </c>
      <c r="G22" s="183"/>
      <c r="H22" s="178">
        <v>0</v>
      </c>
      <c r="I22" s="178">
        <v>0</v>
      </c>
      <c r="J22" s="178">
        <v>0</v>
      </c>
      <c r="K22" s="178">
        <v>10</v>
      </c>
      <c r="L22" s="178">
        <v>10</v>
      </c>
      <c r="M22" s="184"/>
    </row>
    <row r="23" spans="1:13" s="175" customFormat="1" ht="27" customHeight="1">
      <c r="A23" s="169" t="s">
        <v>160</v>
      </c>
      <c r="B23" s="169" t="s">
        <v>161</v>
      </c>
      <c r="C23" s="169" t="s">
        <v>112</v>
      </c>
      <c r="D23" s="169" t="s">
        <v>171</v>
      </c>
      <c r="E23" s="182" t="s">
        <v>182</v>
      </c>
      <c r="F23" s="178">
        <v>25</v>
      </c>
      <c r="G23" s="183"/>
      <c r="H23" s="178">
        <v>0</v>
      </c>
      <c r="I23" s="178">
        <v>0</v>
      </c>
      <c r="J23" s="178">
        <v>0</v>
      </c>
      <c r="K23" s="178">
        <v>25</v>
      </c>
      <c r="L23" s="178">
        <v>25</v>
      </c>
      <c r="M23" s="184"/>
    </row>
    <row r="24" spans="1:13" s="175" customFormat="1" ht="27" customHeight="1">
      <c r="A24" s="169" t="s">
        <v>160</v>
      </c>
      <c r="B24" s="169" t="s">
        <v>162</v>
      </c>
      <c r="C24" s="169" t="s">
        <v>94</v>
      </c>
      <c r="D24" s="169" t="s">
        <v>171</v>
      </c>
      <c r="E24" s="182" t="s">
        <v>183</v>
      </c>
      <c r="F24" s="178">
        <v>5</v>
      </c>
      <c r="G24" s="183"/>
      <c r="H24" s="178">
        <v>0</v>
      </c>
      <c r="I24" s="178">
        <v>0</v>
      </c>
      <c r="J24" s="178">
        <v>0</v>
      </c>
      <c r="K24" s="178">
        <v>5</v>
      </c>
      <c r="L24" s="178">
        <v>5</v>
      </c>
      <c r="M24" s="184"/>
    </row>
    <row r="25" spans="1:13" s="175" customFormat="1" ht="27" customHeight="1">
      <c r="A25" s="169" t="s">
        <v>163</v>
      </c>
      <c r="B25" s="169" t="s">
        <v>102</v>
      </c>
      <c r="C25" s="169" t="s">
        <v>164</v>
      </c>
      <c r="D25" s="169" t="s">
        <v>171</v>
      </c>
      <c r="E25" s="182" t="s">
        <v>184</v>
      </c>
      <c r="F25" s="178">
        <v>49</v>
      </c>
      <c r="G25" s="183"/>
      <c r="H25" s="178">
        <v>0</v>
      </c>
      <c r="I25" s="178">
        <v>0</v>
      </c>
      <c r="J25" s="178">
        <v>0</v>
      </c>
      <c r="K25" s="178">
        <v>49</v>
      </c>
      <c r="L25" s="178">
        <v>49</v>
      </c>
      <c r="M25" s="184"/>
    </row>
    <row r="26" spans="1:13" s="175" customFormat="1" ht="27" customHeight="1">
      <c r="A26" s="169" t="s">
        <v>163</v>
      </c>
      <c r="B26" s="169" t="s">
        <v>153</v>
      </c>
      <c r="C26" s="169" t="s">
        <v>94</v>
      </c>
      <c r="D26" s="169" t="s">
        <v>171</v>
      </c>
      <c r="E26" s="182" t="s">
        <v>185</v>
      </c>
      <c r="F26" s="178">
        <v>29.5</v>
      </c>
      <c r="G26" s="178">
        <f>H26+I26+J26+K26+L26+M26</f>
        <v>29.5</v>
      </c>
      <c r="H26" s="178">
        <v>29.5</v>
      </c>
      <c r="I26" s="178">
        <v>0</v>
      </c>
      <c r="J26" s="178">
        <v>0</v>
      </c>
      <c r="K26" s="178">
        <v>0</v>
      </c>
      <c r="L26" s="178">
        <v>0</v>
      </c>
      <c r="M26" s="184"/>
    </row>
    <row r="27" spans="1:13" s="175" customFormat="1" ht="27" customHeight="1">
      <c r="A27" s="169" t="s">
        <v>165</v>
      </c>
      <c r="B27" s="169" t="s">
        <v>100</v>
      </c>
      <c r="C27" s="169" t="s">
        <v>96</v>
      </c>
      <c r="D27" s="169" t="s">
        <v>171</v>
      </c>
      <c r="E27" s="182" t="s">
        <v>192</v>
      </c>
      <c r="F27" s="178">
        <v>817.73</v>
      </c>
      <c r="G27" s="183"/>
      <c r="H27" s="178">
        <v>0</v>
      </c>
      <c r="I27" s="178">
        <v>0</v>
      </c>
      <c r="J27" s="178">
        <v>0</v>
      </c>
      <c r="K27" s="178">
        <v>817.73</v>
      </c>
      <c r="L27" s="178">
        <v>817.73</v>
      </c>
      <c r="M27" s="184"/>
    </row>
    <row r="28" spans="1:13" s="175" customFormat="1" ht="27" customHeight="1">
      <c r="A28" s="169" t="s">
        <v>166</v>
      </c>
      <c r="B28" s="169" t="s">
        <v>112</v>
      </c>
      <c r="C28" s="169" t="s">
        <v>94</v>
      </c>
      <c r="D28" s="169" t="s">
        <v>171</v>
      </c>
      <c r="E28" s="182" t="s">
        <v>186</v>
      </c>
      <c r="F28" s="178">
        <v>357</v>
      </c>
      <c r="G28" s="183"/>
      <c r="H28" s="178">
        <v>0</v>
      </c>
      <c r="I28" s="178">
        <v>0</v>
      </c>
      <c r="J28" s="178">
        <v>0</v>
      </c>
      <c r="K28" s="178">
        <v>357</v>
      </c>
      <c r="L28" s="178">
        <v>357</v>
      </c>
      <c r="M28" s="184"/>
    </row>
    <row r="29" spans="1:13" s="175" customFormat="1" ht="27" customHeight="1">
      <c r="A29" s="169" t="s">
        <v>167</v>
      </c>
      <c r="B29" s="169" t="s">
        <v>94</v>
      </c>
      <c r="C29" s="169" t="s">
        <v>168</v>
      </c>
      <c r="D29" s="169" t="s">
        <v>171</v>
      </c>
      <c r="E29" s="182" t="s">
        <v>193</v>
      </c>
      <c r="F29" s="178">
        <v>182</v>
      </c>
      <c r="G29" s="183"/>
      <c r="H29" s="178">
        <v>0</v>
      </c>
      <c r="I29" s="178">
        <v>0</v>
      </c>
      <c r="J29" s="178">
        <v>0</v>
      </c>
      <c r="K29" s="178">
        <v>182</v>
      </c>
      <c r="L29" s="178">
        <v>182</v>
      </c>
      <c r="M29" s="184"/>
    </row>
    <row r="30" spans="1:13" s="175" customFormat="1" ht="27" customHeight="1">
      <c r="A30" s="169" t="s">
        <v>167</v>
      </c>
      <c r="B30" s="169" t="s">
        <v>112</v>
      </c>
      <c r="C30" s="169" t="s">
        <v>159</v>
      </c>
      <c r="D30" s="169" t="s">
        <v>171</v>
      </c>
      <c r="E30" s="182" t="s">
        <v>187</v>
      </c>
      <c r="F30" s="178">
        <v>17.100000000000001</v>
      </c>
      <c r="G30" s="183"/>
      <c r="H30" s="178">
        <v>0</v>
      </c>
      <c r="I30" s="178">
        <v>0</v>
      </c>
      <c r="J30" s="178">
        <v>0</v>
      </c>
      <c r="K30" s="178">
        <v>17.100000000000001</v>
      </c>
      <c r="L30" s="178">
        <v>17.100000000000001</v>
      </c>
      <c r="M30" s="184"/>
    </row>
    <row r="31" spans="1:13" s="175" customFormat="1" ht="27" customHeight="1">
      <c r="A31" s="169" t="s">
        <v>167</v>
      </c>
      <c r="B31" s="169" t="s">
        <v>102</v>
      </c>
      <c r="C31" s="169" t="s">
        <v>112</v>
      </c>
      <c r="D31" s="169" t="s">
        <v>171</v>
      </c>
      <c r="E31" s="182" t="s">
        <v>188</v>
      </c>
      <c r="F31" s="178">
        <v>210.1</v>
      </c>
      <c r="G31" s="183"/>
      <c r="H31" s="178">
        <v>0</v>
      </c>
      <c r="I31" s="178">
        <v>0</v>
      </c>
      <c r="J31" s="178">
        <v>0</v>
      </c>
      <c r="K31" s="178">
        <v>210.1</v>
      </c>
      <c r="L31" s="178">
        <v>210.1</v>
      </c>
      <c r="M31" s="184"/>
    </row>
    <row r="32" spans="1:13" s="175" customFormat="1" ht="27" customHeight="1">
      <c r="A32" s="169" t="s">
        <v>169</v>
      </c>
      <c r="B32" s="169" t="s">
        <v>114</v>
      </c>
      <c r="C32" s="169" t="s">
        <v>96</v>
      </c>
      <c r="D32" s="169" t="s">
        <v>171</v>
      </c>
      <c r="E32" s="182" t="s">
        <v>174</v>
      </c>
      <c r="F32" s="178">
        <v>15</v>
      </c>
      <c r="G32" s="183"/>
      <c r="H32" s="178">
        <v>0</v>
      </c>
      <c r="I32" s="178">
        <v>0</v>
      </c>
      <c r="J32" s="178">
        <v>0</v>
      </c>
      <c r="K32" s="178">
        <v>15</v>
      </c>
      <c r="L32" s="178">
        <v>15</v>
      </c>
      <c r="M32" s="184"/>
    </row>
    <row r="33" spans="1:13" s="175" customFormat="1" ht="27" customHeight="1">
      <c r="A33" s="169" t="s">
        <v>170</v>
      </c>
      <c r="B33" s="169" t="s">
        <v>96</v>
      </c>
      <c r="C33" s="169" t="s">
        <v>94</v>
      </c>
      <c r="D33" s="169" t="s">
        <v>171</v>
      </c>
      <c r="E33" s="182" t="s">
        <v>189</v>
      </c>
      <c r="F33" s="178">
        <v>37.81</v>
      </c>
      <c r="G33" s="178">
        <f>H33+I33+J33+K33+L33+M33</f>
        <v>37.81</v>
      </c>
      <c r="H33" s="178">
        <v>0</v>
      </c>
      <c r="I33" s="178">
        <v>0</v>
      </c>
      <c r="J33" s="178">
        <v>37.81</v>
      </c>
      <c r="K33" s="178">
        <v>0</v>
      </c>
      <c r="L33" s="178">
        <v>0</v>
      </c>
      <c r="M33" s="184"/>
    </row>
    <row r="34" spans="1:13" s="175" customFormat="1"/>
    <row r="35" spans="1:13" s="175" customFormat="1"/>
    <row r="36" spans="1:13" s="175" customFormat="1"/>
    <row r="37" spans="1:13" s="175" customFormat="1"/>
    <row r="38" spans="1:13" s="175" customFormat="1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opLeftCell="A7" workbookViewId="0">
      <selection activeCell="E32" sqref="E32:G32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85"/>
      <c r="L1" s="86" t="s">
        <v>60</v>
      </c>
    </row>
    <row r="2" spans="1:12" ht="27" customHeigh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4.25" customHeight="1">
      <c r="A3" s="253" t="s">
        <v>196</v>
      </c>
      <c r="B3" s="254"/>
      <c r="C3" s="254"/>
      <c r="D3" s="254"/>
      <c r="E3" s="254"/>
      <c r="F3" s="61"/>
      <c r="G3" s="61"/>
      <c r="H3" s="61"/>
      <c r="I3" s="61"/>
      <c r="J3" s="61"/>
      <c r="K3" s="61"/>
      <c r="L3" s="87" t="s">
        <v>3</v>
      </c>
    </row>
    <row r="4" spans="1:12" s="54" customFormat="1" ht="16.350000000000001" customHeight="1">
      <c r="A4" s="255" t="s">
        <v>62</v>
      </c>
      <c r="B4" s="256"/>
      <c r="C4" s="257"/>
      <c r="D4" s="62" t="s">
        <v>5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69" t="s">
        <v>63</v>
      </c>
      <c r="B5" s="270"/>
      <c r="C5" s="262" t="s">
        <v>7</v>
      </c>
      <c r="D5" s="262" t="s">
        <v>6</v>
      </c>
      <c r="E5" s="261" t="s">
        <v>9</v>
      </c>
      <c r="F5" s="64" t="s">
        <v>10</v>
      </c>
      <c r="G5" s="64"/>
      <c r="H5" s="64"/>
      <c r="I5" s="64"/>
      <c r="J5" s="64"/>
      <c r="K5" s="64"/>
      <c r="L5" s="64"/>
    </row>
    <row r="6" spans="1:12" s="54" customFormat="1" ht="15" customHeight="1">
      <c r="A6" s="271"/>
      <c r="B6" s="272"/>
      <c r="C6" s="263"/>
      <c r="D6" s="262"/>
      <c r="E6" s="261"/>
      <c r="F6" s="258" t="s">
        <v>12</v>
      </c>
      <c r="G6" s="259"/>
      <c r="H6" s="259"/>
      <c r="I6" s="259"/>
      <c r="J6" s="259"/>
      <c r="K6" s="260"/>
      <c r="L6" s="267" t="s">
        <v>13</v>
      </c>
    </row>
    <row r="7" spans="1:12" s="54" customFormat="1" ht="45" customHeight="1">
      <c r="A7" s="273"/>
      <c r="B7" s="274"/>
      <c r="C7" s="263"/>
      <c r="D7" s="262"/>
      <c r="E7" s="261"/>
      <c r="F7" s="65" t="s">
        <v>17</v>
      </c>
      <c r="G7" s="66" t="s">
        <v>20</v>
      </c>
      <c r="H7" s="67" t="s">
        <v>22</v>
      </c>
      <c r="I7" s="67" t="s">
        <v>24</v>
      </c>
      <c r="J7" s="67" t="s">
        <v>26</v>
      </c>
      <c r="K7" s="88" t="s">
        <v>28</v>
      </c>
      <c r="L7" s="268"/>
    </row>
    <row r="8" spans="1:12" s="54" customFormat="1" ht="18" customHeight="1">
      <c r="A8" s="265" t="s">
        <v>12</v>
      </c>
      <c r="B8" s="68" t="s">
        <v>17</v>
      </c>
      <c r="C8" s="69"/>
      <c r="D8" s="70" t="s">
        <v>64</v>
      </c>
      <c r="E8" s="185">
        <v>1005.31</v>
      </c>
      <c r="F8" s="185">
        <f>G8</f>
        <v>1005.31</v>
      </c>
      <c r="G8" s="185">
        <v>1005.31</v>
      </c>
      <c r="H8" s="71"/>
      <c r="I8" s="71"/>
      <c r="J8" s="71"/>
      <c r="K8" s="71"/>
      <c r="L8" s="71"/>
    </row>
    <row r="9" spans="1:12" s="54" customFormat="1" ht="18" customHeight="1">
      <c r="A9" s="266"/>
      <c r="B9" s="68" t="s">
        <v>20</v>
      </c>
      <c r="C9" s="153">
        <v>3254.28</v>
      </c>
      <c r="D9" s="72" t="s">
        <v>65</v>
      </c>
      <c r="E9" s="185">
        <v>10</v>
      </c>
      <c r="F9" s="185">
        <v>10</v>
      </c>
      <c r="G9" s="185">
        <v>10</v>
      </c>
      <c r="H9" s="71"/>
      <c r="I9" s="71"/>
      <c r="J9" s="71"/>
      <c r="K9" s="71"/>
      <c r="L9" s="71"/>
    </row>
    <row r="10" spans="1:12" s="54" customFormat="1" ht="18" customHeight="1">
      <c r="A10" s="266"/>
      <c r="B10" s="73" t="s">
        <v>22</v>
      </c>
      <c r="C10" s="69"/>
      <c r="D10" s="72" t="s">
        <v>66</v>
      </c>
      <c r="E10" s="185">
        <v>6</v>
      </c>
      <c r="F10" s="185">
        <v>6</v>
      </c>
      <c r="G10" s="186">
        <v>6</v>
      </c>
      <c r="H10" s="74"/>
      <c r="I10" s="74"/>
      <c r="J10" s="74"/>
      <c r="K10" s="74"/>
      <c r="L10" s="74"/>
    </row>
    <row r="11" spans="1:12" s="54" customFormat="1" ht="18" customHeight="1">
      <c r="A11" s="266"/>
      <c r="B11" s="68" t="s">
        <v>24</v>
      </c>
      <c r="C11" s="69"/>
      <c r="D11" s="72" t="s">
        <v>67</v>
      </c>
      <c r="E11" s="185"/>
      <c r="F11" s="185"/>
      <c r="G11" s="186"/>
      <c r="H11" s="74"/>
      <c r="I11" s="74"/>
      <c r="J11" s="74"/>
      <c r="K11" s="74"/>
      <c r="L11" s="74"/>
    </row>
    <row r="12" spans="1:12" s="54" customFormat="1" ht="18" customHeight="1">
      <c r="A12" s="266"/>
      <c r="B12" s="73" t="s">
        <v>26</v>
      </c>
      <c r="C12" s="69"/>
      <c r="D12" s="72" t="s">
        <v>68</v>
      </c>
      <c r="E12" s="185">
        <v>5</v>
      </c>
      <c r="F12" s="185">
        <v>5</v>
      </c>
      <c r="G12" s="186">
        <v>5</v>
      </c>
      <c r="H12" s="74"/>
      <c r="I12" s="74"/>
      <c r="J12" s="74"/>
      <c r="K12" s="74"/>
      <c r="L12" s="74"/>
    </row>
    <row r="13" spans="1:12" s="54" customFormat="1" ht="18" customHeight="1">
      <c r="A13" s="266"/>
      <c r="B13" s="73" t="s">
        <v>28</v>
      </c>
      <c r="C13" s="69"/>
      <c r="D13" s="72" t="s">
        <v>69</v>
      </c>
      <c r="E13" s="185">
        <v>23.5</v>
      </c>
      <c r="F13" s="185">
        <v>23.5</v>
      </c>
      <c r="G13" s="186">
        <v>23.5</v>
      </c>
      <c r="H13" s="74"/>
      <c r="I13" s="74"/>
      <c r="J13" s="74"/>
      <c r="K13" s="74"/>
      <c r="L13" s="74"/>
    </row>
    <row r="14" spans="1:12" s="54" customFormat="1" ht="18" customHeight="1">
      <c r="A14" s="264" t="s">
        <v>13</v>
      </c>
      <c r="B14" s="264"/>
      <c r="C14" s="69"/>
      <c r="D14" s="70" t="s">
        <v>70</v>
      </c>
      <c r="E14" s="185">
        <v>489.23</v>
      </c>
      <c r="F14" s="185">
        <v>489.23</v>
      </c>
      <c r="G14" s="186">
        <v>489.23</v>
      </c>
      <c r="H14" s="74"/>
      <c r="I14" s="74"/>
      <c r="J14" s="74"/>
      <c r="K14" s="74"/>
      <c r="L14" s="74"/>
    </row>
    <row r="15" spans="1:12" s="54" customFormat="1" ht="18" customHeight="1">
      <c r="A15" s="264"/>
      <c r="B15" s="264"/>
      <c r="C15" s="75"/>
      <c r="D15" s="72" t="s">
        <v>71</v>
      </c>
      <c r="E15" s="185">
        <v>78.5</v>
      </c>
      <c r="F15" s="185">
        <v>78.5</v>
      </c>
      <c r="G15" s="186">
        <v>78.5</v>
      </c>
      <c r="H15" s="74"/>
      <c r="I15" s="74"/>
      <c r="J15" s="74"/>
      <c r="K15" s="74"/>
      <c r="L15" s="74"/>
    </row>
    <row r="16" spans="1:12" s="54" customFormat="1" ht="18" customHeight="1">
      <c r="A16" s="264"/>
      <c r="B16" s="264"/>
      <c r="C16" s="76"/>
      <c r="D16" s="70" t="s">
        <v>72</v>
      </c>
      <c r="E16" s="185">
        <v>817.73</v>
      </c>
      <c r="F16" s="185">
        <v>817.73</v>
      </c>
      <c r="G16" s="186">
        <v>817.73</v>
      </c>
      <c r="H16" s="74"/>
      <c r="I16" s="74"/>
      <c r="J16" s="74"/>
      <c r="K16" s="74"/>
      <c r="L16" s="74"/>
    </row>
    <row r="17" spans="1:13" s="54" customFormat="1" ht="18" customHeight="1">
      <c r="A17" s="279"/>
      <c r="B17" s="279"/>
      <c r="C17" s="42"/>
      <c r="D17" s="70" t="s">
        <v>73</v>
      </c>
      <c r="E17" s="185">
        <v>357</v>
      </c>
      <c r="F17" s="185">
        <v>357</v>
      </c>
      <c r="G17" s="186">
        <v>357</v>
      </c>
      <c r="H17" s="74"/>
      <c r="I17" s="74"/>
      <c r="J17" s="74"/>
      <c r="K17" s="74"/>
      <c r="L17" s="74"/>
    </row>
    <row r="18" spans="1:13" s="54" customFormat="1" ht="18" customHeight="1">
      <c r="A18" s="275"/>
      <c r="B18" s="276"/>
      <c r="C18" s="42"/>
      <c r="D18" s="72" t="s">
        <v>74</v>
      </c>
      <c r="E18" s="185">
        <v>409.2</v>
      </c>
      <c r="F18" s="185">
        <v>409.2</v>
      </c>
      <c r="G18" s="186">
        <v>409.2</v>
      </c>
      <c r="H18" s="74"/>
      <c r="I18" s="74"/>
      <c r="J18" s="74"/>
      <c r="K18" s="74"/>
      <c r="L18" s="74"/>
    </row>
    <row r="19" spans="1:13" s="54" customFormat="1" ht="18" customHeight="1">
      <c r="A19" s="77"/>
      <c r="B19" s="78"/>
      <c r="C19" s="42"/>
      <c r="D19" s="72" t="s">
        <v>75</v>
      </c>
      <c r="E19" s="185"/>
      <c r="F19" s="185"/>
      <c r="G19" s="186"/>
      <c r="H19" s="74"/>
      <c r="I19" s="74"/>
      <c r="J19" s="74"/>
      <c r="K19" s="74"/>
      <c r="L19" s="74"/>
    </row>
    <row r="20" spans="1:13" s="54" customFormat="1" ht="18" customHeight="1">
      <c r="A20" s="275"/>
      <c r="B20" s="276"/>
      <c r="C20" s="42"/>
      <c r="D20" s="72" t="s">
        <v>76</v>
      </c>
      <c r="E20" s="185">
        <v>15</v>
      </c>
      <c r="F20" s="185">
        <v>15</v>
      </c>
      <c r="G20" s="186">
        <v>15</v>
      </c>
      <c r="H20" s="74"/>
      <c r="I20" s="74"/>
      <c r="J20" s="74"/>
      <c r="K20" s="74"/>
      <c r="L20" s="74"/>
      <c r="M20" s="89"/>
    </row>
    <row r="21" spans="1:13" s="54" customFormat="1" ht="18" customHeight="1">
      <c r="A21" s="277"/>
      <c r="B21" s="278"/>
      <c r="C21" s="42"/>
      <c r="D21" s="72" t="s">
        <v>77</v>
      </c>
      <c r="E21" s="185"/>
      <c r="F21" s="185"/>
      <c r="G21" s="187"/>
      <c r="H21" s="79"/>
      <c r="I21" s="79"/>
      <c r="J21" s="79"/>
      <c r="K21" s="79"/>
      <c r="L21" s="79"/>
    </row>
    <row r="22" spans="1:13" s="54" customFormat="1" ht="18" customHeight="1">
      <c r="A22" s="275"/>
      <c r="B22" s="276"/>
      <c r="C22" s="42"/>
      <c r="D22" s="72" t="s">
        <v>78</v>
      </c>
      <c r="E22" s="185"/>
      <c r="F22" s="185"/>
      <c r="G22" s="185"/>
      <c r="H22" s="79"/>
      <c r="I22" s="71"/>
      <c r="J22" s="71"/>
      <c r="K22" s="71"/>
      <c r="L22" s="71"/>
    </row>
    <row r="23" spans="1:13" s="54" customFormat="1" ht="18" customHeight="1">
      <c r="A23" s="275"/>
      <c r="B23" s="276"/>
      <c r="C23" s="42"/>
      <c r="D23" s="72" t="s">
        <v>79</v>
      </c>
      <c r="E23" s="185"/>
      <c r="F23" s="185"/>
      <c r="G23" s="185"/>
      <c r="H23" s="79"/>
      <c r="I23" s="71"/>
      <c r="J23" s="71"/>
      <c r="K23" s="71"/>
      <c r="L23" s="71"/>
    </row>
    <row r="24" spans="1:13" s="54" customFormat="1" ht="18" customHeight="1">
      <c r="A24" s="264"/>
      <c r="B24" s="264"/>
      <c r="C24" s="80"/>
      <c r="D24" s="72" t="s">
        <v>80</v>
      </c>
      <c r="E24" s="185">
        <v>37.81</v>
      </c>
      <c r="F24" s="185">
        <v>37.81</v>
      </c>
      <c r="G24" s="185">
        <v>37.81</v>
      </c>
      <c r="H24" s="79"/>
      <c r="I24" s="71"/>
      <c r="J24" s="71"/>
      <c r="K24" s="71"/>
      <c r="L24" s="71"/>
    </row>
    <row r="25" spans="1:13" s="54" customFormat="1" ht="18" customHeight="1">
      <c r="A25" s="81"/>
      <c r="B25" s="82"/>
      <c r="C25" s="80"/>
      <c r="D25" s="72" t="s">
        <v>81</v>
      </c>
      <c r="E25" s="185"/>
      <c r="F25" s="185"/>
      <c r="G25" s="185"/>
      <c r="H25" s="79"/>
      <c r="I25" s="71"/>
      <c r="J25" s="71"/>
      <c r="K25" s="71"/>
      <c r="L25" s="71"/>
    </row>
    <row r="26" spans="1:13" s="54" customFormat="1" ht="18" customHeight="1">
      <c r="A26" s="81"/>
      <c r="B26" s="82"/>
      <c r="C26" s="80"/>
      <c r="D26" s="72" t="s">
        <v>82</v>
      </c>
      <c r="E26" s="71"/>
      <c r="F26" s="71"/>
      <c r="G26" s="71"/>
      <c r="H26" s="79"/>
      <c r="I26" s="71"/>
      <c r="J26" s="71"/>
      <c r="K26" s="71"/>
      <c r="L26" s="71"/>
    </row>
    <row r="27" spans="1:13" s="54" customFormat="1" ht="18" customHeight="1">
      <c r="A27" s="81"/>
      <c r="B27" s="82"/>
      <c r="C27" s="80"/>
      <c r="D27" s="72" t="s">
        <v>83</v>
      </c>
      <c r="E27" s="71"/>
      <c r="F27" s="71"/>
      <c r="G27" s="71"/>
      <c r="H27" s="79"/>
      <c r="I27" s="71"/>
      <c r="J27" s="71"/>
      <c r="K27" s="71"/>
      <c r="L27" s="71"/>
    </row>
    <row r="28" spans="1:13" s="54" customFormat="1" ht="18" customHeight="1">
      <c r="A28" s="81"/>
      <c r="B28" s="82"/>
      <c r="C28" s="80"/>
      <c r="D28" s="72" t="s">
        <v>84</v>
      </c>
      <c r="E28" s="71"/>
      <c r="F28" s="71"/>
      <c r="G28" s="71"/>
      <c r="H28" s="79"/>
      <c r="I28" s="71"/>
      <c r="J28" s="71"/>
      <c r="K28" s="71"/>
      <c r="L28" s="71"/>
    </row>
    <row r="29" spans="1:13" s="54" customFormat="1" ht="18" customHeight="1">
      <c r="A29" s="81"/>
      <c r="B29" s="82"/>
      <c r="C29" s="80"/>
      <c r="D29" s="72" t="s">
        <v>85</v>
      </c>
      <c r="E29" s="71"/>
      <c r="F29" s="71"/>
      <c r="G29" s="71"/>
      <c r="H29" s="79"/>
      <c r="I29" s="71"/>
      <c r="J29" s="71"/>
      <c r="K29" s="71"/>
      <c r="L29" s="71"/>
    </row>
    <row r="30" spans="1:13" s="54" customFormat="1" ht="18" customHeight="1">
      <c r="A30" s="81"/>
      <c r="B30" s="82"/>
      <c r="C30" s="80"/>
      <c r="D30" s="72" t="s">
        <v>86</v>
      </c>
      <c r="E30" s="71"/>
      <c r="F30" s="71"/>
      <c r="G30" s="71"/>
      <c r="H30" s="79"/>
      <c r="I30" s="71"/>
      <c r="J30" s="71"/>
      <c r="K30" s="71"/>
      <c r="L30" s="71"/>
    </row>
    <row r="31" spans="1:13" s="54" customFormat="1" ht="18" customHeight="1">
      <c r="A31" s="81"/>
      <c r="B31" s="82"/>
      <c r="C31" s="80"/>
      <c r="D31" s="72" t="s">
        <v>87</v>
      </c>
      <c r="E31" s="71"/>
      <c r="F31" s="71"/>
      <c r="G31" s="71"/>
      <c r="H31" s="79"/>
      <c r="I31" s="71"/>
      <c r="J31" s="71"/>
      <c r="K31" s="71"/>
      <c r="L31" s="71"/>
    </row>
    <row r="32" spans="1:13" s="54" customFormat="1" ht="18" customHeight="1">
      <c r="A32" s="255" t="s">
        <v>38</v>
      </c>
      <c r="B32" s="257"/>
      <c r="C32" s="187">
        <f>SUM(C9:C31)</f>
        <v>3254.28</v>
      </c>
      <c r="D32" s="83" t="s">
        <v>88</v>
      </c>
      <c r="E32" s="187">
        <f>SUM(E9:E31)</f>
        <v>2248.9699999999998</v>
      </c>
      <c r="F32" s="187">
        <f>SUM(F9:F31)</f>
        <v>2248.9699999999998</v>
      </c>
      <c r="G32" s="187">
        <f>SUM(G9:G31)</f>
        <v>2248.9699999999998</v>
      </c>
      <c r="H32" s="71"/>
      <c r="I32" s="71"/>
      <c r="J32" s="71"/>
      <c r="K32" s="71"/>
      <c r="L32" s="71"/>
    </row>
    <row r="33" spans="1:4" s="54" customFormat="1" ht="14.25">
      <c r="A33" s="84"/>
      <c r="B33" s="84"/>
      <c r="D33" s="34"/>
    </row>
    <row r="34" spans="1:4" s="54" customFormat="1" ht="14.25">
      <c r="A34" s="84"/>
      <c r="B34" s="84"/>
    </row>
    <row r="35" spans="1:4" s="54" customFormat="1" ht="14.25">
      <c r="A35" s="84"/>
      <c r="B35" s="84"/>
    </row>
    <row r="36" spans="1:4" s="54" customFormat="1" ht="14.25">
      <c r="A36" s="84"/>
      <c r="B36" s="84"/>
    </row>
    <row r="37" spans="1:4" s="54" customFormat="1" ht="14.25">
      <c r="A37" s="84"/>
      <c r="B37" s="84"/>
    </row>
    <row r="38" spans="1:4" s="54" customFormat="1" ht="14.25">
      <c r="A38" s="84"/>
      <c r="B38" s="84"/>
    </row>
    <row r="39" spans="1:4" s="54" customFormat="1" ht="14.25">
      <c r="A39" s="84"/>
      <c r="B39" s="84"/>
    </row>
  </sheetData>
  <sheetProtection formatCells="0" formatColumns="0" formatRows="0"/>
  <mergeCells count="21">
    <mergeCell ref="A32:B32"/>
    <mergeCell ref="A15:B15"/>
    <mergeCell ref="A16:B16"/>
    <mergeCell ref="A17:B17"/>
    <mergeCell ref="A18:B18"/>
    <mergeCell ref="A23:B23"/>
    <mergeCell ref="A14:B14"/>
    <mergeCell ref="A8:A13"/>
    <mergeCell ref="A24:B24"/>
    <mergeCell ref="L6:L7"/>
    <mergeCell ref="A5:B7"/>
    <mergeCell ref="A20:B20"/>
    <mergeCell ref="A21:B21"/>
    <mergeCell ref="A22:B22"/>
    <mergeCell ref="A2:L2"/>
    <mergeCell ref="A3:E3"/>
    <mergeCell ref="A4:C4"/>
    <mergeCell ref="F6:K6"/>
    <mergeCell ref="E5:E7"/>
    <mergeCell ref="D5:D7"/>
    <mergeCell ref="C5:C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topLeftCell="A5" zoomScaleNormal="100" workbookViewId="0">
      <selection activeCell="J14" sqref="J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2" width="10.875" style="3" customWidth="1"/>
    <col min="13" max="13" width="12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80" t="s">
        <v>90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25.5" customHeight="1">
      <c r="A3" s="281" t="s">
        <v>197</v>
      </c>
      <c r="B3" s="282"/>
      <c r="C3" s="282"/>
      <c r="D3" s="282"/>
      <c r="E3" s="282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3" t="s">
        <v>43</v>
      </c>
      <c r="E4" s="283" t="s">
        <v>44</v>
      </c>
      <c r="F4" s="28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3"/>
      <c r="E5" s="283"/>
      <c r="F5" s="28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88">
        <v>3254.28</v>
      </c>
      <c r="G7" s="177">
        <v>520.35</v>
      </c>
      <c r="H7" s="178">
        <v>404.5</v>
      </c>
      <c r="I7" s="178">
        <v>27.7</v>
      </c>
      <c r="J7" s="178">
        <v>88.15</v>
      </c>
      <c r="K7" s="189">
        <v>2733.93</v>
      </c>
      <c r="L7" s="189">
        <v>2733.93</v>
      </c>
      <c r="M7" s="188"/>
    </row>
    <row r="8" spans="1:13" s="1" customFormat="1" ht="27.6" customHeight="1">
      <c r="A8" s="169" t="s">
        <v>152</v>
      </c>
      <c r="B8" s="169" t="s">
        <v>94</v>
      </c>
      <c r="C8" s="169" t="s">
        <v>100</v>
      </c>
      <c r="D8" s="169" t="s">
        <v>171</v>
      </c>
      <c r="E8" s="182" t="s">
        <v>172</v>
      </c>
      <c r="F8" s="178">
        <v>10</v>
      </c>
      <c r="G8" s="190"/>
      <c r="H8" s="189"/>
      <c r="I8" s="189"/>
      <c r="J8" s="189"/>
      <c r="K8" s="189">
        <f>L8+M8</f>
        <v>10</v>
      </c>
      <c r="L8" s="189">
        <v>10</v>
      </c>
      <c r="M8" s="189"/>
    </row>
    <row r="9" spans="1:13" s="1" customFormat="1" ht="27.6" customHeight="1">
      <c r="A9" s="169" t="s">
        <v>152</v>
      </c>
      <c r="B9" s="169" t="s">
        <v>98</v>
      </c>
      <c r="C9" s="169" t="s">
        <v>94</v>
      </c>
      <c r="D9" s="169" t="s">
        <v>171</v>
      </c>
      <c r="E9" s="182" t="s">
        <v>173</v>
      </c>
      <c r="F9" s="178">
        <v>415.81</v>
      </c>
      <c r="G9" s="190">
        <f>H9+I9+J9</f>
        <v>415.81</v>
      </c>
      <c r="H9" s="189">
        <v>375</v>
      </c>
      <c r="I9" s="189">
        <v>23.41</v>
      </c>
      <c r="J9" s="189">
        <v>17.399999999999999</v>
      </c>
      <c r="K9" s="189"/>
      <c r="L9" s="189">
        <v>0</v>
      </c>
      <c r="M9" s="188"/>
    </row>
    <row r="10" spans="1:13" s="1" customFormat="1" ht="27.6" customHeight="1">
      <c r="A10" s="169" t="s">
        <v>152</v>
      </c>
      <c r="B10" s="169" t="s">
        <v>98</v>
      </c>
      <c r="C10" s="169" t="s">
        <v>96</v>
      </c>
      <c r="D10" s="169" t="s">
        <v>171</v>
      </c>
      <c r="E10" s="182" t="s">
        <v>174</v>
      </c>
      <c r="F10" s="178">
        <v>458.5</v>
      </c>
      <c r="G10" s="190"/>
      <c r="H10" s="189">
        <v>0</v>
      </c>
      <c r="I10" s="189">
        <v>0</v>
      </c>
      <c r="J10" s="189">
        <v>0</v>
      </c>
      <c r="K10" s="189">
        <f>L10</f>
        <v>458.5</v>
      </c>
      <c r="L10" s="189">
        <v>458.5</v>
      </c>
      <c r="M10" s="188"/>
    </row>
    <row r="11" spans="1:13" s="1" customFormat="1" ht="27.6" customHeight="1">
      <c r="A11" s="169" t="s">
        <v>152</v>
      </c>
      <c r="B11" s="169" t="s">
        <v>98</v>
      </c>
      <c r="C11" s="169" t="s">
        <v>104</v>
      </c>
      <c r="D11" s="169" t="s">
        <v>171</v>
      </c>
      <c r="E11" s="182" t="s">
        <v>175</v>
      </c>
      <c r="F11" s="178">
        <v>100</v>
      </c>
      <c r="G11" s="190"/>
      <c r="H11" s="189">
        <v>0</v>
      </c>
      <c r="I11" s="189">
        <v>0</v>
      </c>
      <c r="J11" s="189">
        <v>0</v>
      </c>
      <c r="K11" s="189">
        <v>100</v>
      </c>
      <c r="L11" s="189">
        <v>100</v>
      </c>
      <c r="M11" s="188"/>
    </row>
    <row r="12" spans="1:13" s="1" customFormat="1" ht="27.6" customHeight="1">
      <c r="A12" s="169" t="s">
        <v>152</v>
      </c>
      <c r="B12" s="169" t="s">
        <v>112</v>
      </c>
      <c r="C12" s="169" t="s">
        <v>96</v>
      </c>
      <c r="D12" s="169" t="s">
        <v>171</v>
      </c>
      <c r="E12" s="182" t="s">
        <v>174</v>
      </c>
      <c r="F12" s="178">
        <v>10</v>
      </c>
      <c r="G12" s="190"/>
      <c r="H12" s="189">
        <v>0</v>
      </c>
      <c r="I12" s="189">
        <v>0</v>
      </c>
      <c r="J12" s="189">
        <v>0</v>
      </c>
      <c r="K12" s="189">
        <v>10</v>
      </c>
      <c r="L12" s="189">
        <v>10</v>
      </c>
      <c r="M12" s="188"/>
    </row>
    <row r="13" spans="1:13" s="1" customFormat="1" ht="27.6" customHeight="1">
      <c r="A13" s="169" t="s">
        <v>152</v>
      </c>
      <c r="B13" s="169" t="s">
        <v>153</v>
      </c>
      <c r="C13" s="169" t="s">
        <v>96</v>
      </c>
      <c r="D13" s="169" t="s">
        <v>171</v>
      </c>
      <c r="E13" s="182" t="s">
        <v>174</v>
      </c>
      <c r="F13" s="178">
        <v>6</v>
      </c>
      <c r="G13" s="190"/>
      <c r="H13" s="189">
        <v>0</v>
      </c>
      <c r="I13" s="189">
        <v>0</v>
      </c>
      <c r="J13" s="189">
        <v>0</v>
      </c>
      <c r="K13" s="189">
        <v>6</v>
      </c>
      <c r="L13" s="189">
        <v>6</v>
      </c>
      <c r="M13" s="188"/>
    </row>
    <row r="14" spans="1:13" s="1" customFormat="1" ht="27.6" customHeight="1">
      <c r="A14" s="169" t="s">
        <v>152</v>
      </c>
      <c r="B14" s="169" t="s">
        <v>154</v>
      </c>
      <c r="C14" s="169" t="s">
        <v>96</v>
      </c>
      <c r="D14" s="169" t="s">
        <v>171</v>
      </c>
      <c r="E14" s="182" t="s">
        <v>174</v>
      </c>
      <c r="F14" s="178">
        <v>5</v>
      </c>
      <c r="G14" s="190"/>
      <c r="H14" s="189">
        <v>0</v>
      </c>
      <c r="I14" s="189">
        <v>0</v>
      </c>
      <c r="J14" s="189">
        <v>0</v>
      </c>
      <c r="K14" s="189">
        <v>5</v>
      </c>
      <c r="L14" s="189">
        <v>5</v>
      </c>
      <c r="M14" s="188"/>
    </row>
    <row r="15" spans="1:13" s="1" customFormat="1" ht="27.6" customHeight="1">
      <c r="A15" s="169" t="s">
        <v>155</v>
      </c>
      <c r="B15" s="169" t="s">
        <v>114</v>
      </c>
      <c r="C15" s="169" t="s">
        <v>94</v>
      </c>
      <c r="D15" s="169" t="s">
        <v>171</v>
      </c>
      <c r="E15" s="182" t="s">
        <v>190</v>
      </c>
      <c r="F15" s="178">
        <v>10</v>
      </c>
      <c r="G15" s="190"/>
      <c r="H15" s="189">
        <v>0</v>
      </c>
      <c r="I15" s="189">
        <v>0</v>
      </c>
      <c r="J15" s="189">
        <v>0</v>
      </c>
      <c r="K15" s="189">
        <v>10</v>
      </c>
      <c r="L15" s="189">
        <v>10</v>
      </c>
      <c r="M15" s="188"/>
    </row>
    <row r="16" spans="1:13" s="1" customFormat="1" ht="27.6" customHeight="1">
      <c r="A16" s="169" t="s">
        <v>156</v>
      </c>
      <c r="B16" s="169" t="s">
        <v>114</v>
      </c>
      <c r="C16" s="169" t="s">
        <v>100</v>
      </c>
      <c r="D16" s="169" t="s">
        <v>171</v>
      </c>
      <c r="E16" s="182" t="s">
        <v>176</v>
      </c>
      <c r="F16" s="178">
        <v>6</v>
      </c>
      <c r="G16" s="190"/>
      <c r="H16" s="189">
        <v>0</v>
      </c>
      <c r="I16" s="189">
        <v>0</v>
      </c>
      <c r="J16" s="189">
        <v>0</v>
      </c>
      <c r="K16" s="189">
        <v>6</v>
      </c>
      <c r="L16" s="189">
        <v>6</v>
      </c>
      <c r="M16" s="188"/>
    </row>
    <row r="17" spans="1:13" s="1" customFormat="1" ht="27.6" customHeight="1">
      <c r="A17" s="169" t="s">
        <v>157</v>
      </c>
      <c r="B17" s="169" t="s">
        <v>102</v>
      </c>
      <c r="C17" s="169" t="s">
        <v>96</v>
      </c>
      <c r="D17" s="169" t="s">
        <v>171</v>
      </c>
      <c r="E17" s="182" t="s">
        <v>177</v>
      </c>
      <c r="F17" s="178">
        <v>5</v>
      </c>
      <c r="G17" s="190"/>
      <c r="H17" s="189">
        <v>0</v>
      </c>
      <c r="I17" s="189">
        <v>0</v>
      </c>
      <c r="J17" s="189">
        <v>0</v>
      </c>
      <c r="K17" s="189">
        <v>5</v>
      </c>
      <c r="L17" s="189">
        <v>5</v>
      </c>
      <c r="M17" s="188"/>
    </row>
    <row r="18" spans="1:13" s="1" customFormat="1" ht="27.6" customHeight="1">
      <c r="A18" s="169" t="s">
        <v>158</v>
      </c>
      <c r="B18" s="169" t="s">
        <v>94</v>
      </c>
      <c r="C18" s="169" t="s">
        <v>159</v>
      </c>
      <c r="D18" s="169" t="s">
        <v>171</v>
      </c>
      <c r="E18" s="182" t="s">
        <v>178</v>
      </c>
      <c r="F18" s="178">
        <v>23.5</v>
      </c>
      <c r="G18" s="190"/>
      <c r="H18" s="189">
        <v>0</v>
      </c>
      <c r="I18" s="189">
        <v>0</v>
      </c>
      <c r="J18" s="189">
        <v>0</v>
      </c>
      <c r="K18" s="189">
        <v>23.5</v>
      </c>
      <c r="L18" s="189">
        <v>23.5</v>
      </c>
      <c r="M18" s="188"/>
    </row>
    <row r="19" spans="1:13" s="1" customFormat="1" ht="27.6" customHeight="1">
      <c r="A19" s="169" t="s">
        <v>160</v>
      </c>
      <c r="B19" s="169" t="s">
        <v>96</v>
      </c>
      <c r="C19" s="169" t="s">
        <v>100</v>
      </c>
      <c r="D19" s="169" t="s">
        <v>171</v>
      </c>
      <c r="E19" s="182" t="s">
        <v>179</v>
      </c>
      <c r="F19" s="178">
        <v>5</v>
      </c>
      <c r="G19" s="190"/>
      <c r="H19" s="189">
        <v>0</v>
      </c>
      <c r="I19" s="189">
        <v>0</v>
      </c>
      <c r="J19" s="189">
        <v>0</v>
      </c>
      <c r="K19" s="189">
        <v>5</v>
      </c>
      <c r="L19" s="189">
        <v>5</v>
      </c>
      <c r="M19" s="191"/>
    </row>
    <row r="20" spans="1:13" s="1" customFormat="1" ht="27.6" customHeight="1">
      <c r="A20" s="169" t="s">
        <v>160</v>
      </c>
      <c r="B20" s="169" t="s">
        <v>96</v>
      </c>
      <c r="C20" s="169" t="s">
        <v>104</v>
      </c>
      <c r="D20" s="169" t="s">
        <v>171</v>
      </c>
      <c r="E20" s="182" t="s">
        <v>191</v>
      </c>
      <c r="F20" s="178">
        <v>407</v>
      </c>
      <c r="G20" s="190"/>
      <c r="H20" s="189">
        <v>0</v>
      </c>
      <c r="I20" s="189">
        <v>0</v>
      </c>
      <c r="J20" s="189">
        <v>0</v>
      </c>
      <c r="K20" s="189">
        <v>407</v>
      </c>
      <c r="L20" s="189">
        <v>407</v>
      </c>
      <c r="M20" s="191"/>
    </row>
    <row r="21" spans="1:13" s="1" customFormat="1" ht="27.6" customHeight="1">
      <c r="A21" s="169" t="s">
        <v>160</v>
      </c>
      <c r="B21" s="169" t="s">
        <v>112</v>
      </c>
      <c r="C21" s="169" t="s">
        <v>94</v>
      </c>
      <c r="D21" s="169" t="s">
        <v>171</v>
      </c>
      <c r="E21" s="182" t="s">
        <v>180</v>
      </c>
      <c r="F21" s="178">
        <v>37.229999999999997</v>
      </c>
      <c r="G21" s="189">
        <f>H21+I21+J21+K21+L21+M21</f>
        <v>37.229999999999997</v>
      </c>
      <c r="H21" s="189">
        <v>0</v>
      </c>
      <c r="I21" s="189">
        <v>4.29</v>
      </c>
      <c r="J21" s="189">
        <v>32.94</v>
      </c>
      <c r="K21" s="189">
        <v>0</v>
      </c>
      <c r="L21" s="189">
        <v>0</v>
      </c>
      <c r="M21" s="191"/>
    </row>
    <row r="22" spans="1:13" s="1" customFormat="1" ht="27.6" customHeight="1">
      <c r="A22" s="169" t="s">
        <v>160</v>
      </c>
      <c r="B22" s="169" t="s">
        <v>102</v>
      </c>
      <c r="C22" s="169" t="s">
        <v>112</v>
      </c>
      <c r="D22" s="169" t="s">
        <v>171</v>
      </c>
      <c r="E22" s="182" t="s">
        <v>181</v>
      </c>
      <c r="F22" s="178">
        <v>10</v>
      </c>
      <c r="G22" s="190"/>
      <c r="H22" s="189">
        <v>0</v>
      </c>
      <c r="I22" s="189">
        <v>0</v>
      </c>
      <c r="J22" s="189">
        <v>0</v>
      </c>
      <c r="K22" s="189">
        <v>10</v>
      </c>
      <c r="L22" s="189">
        <v>10</v>
      </c>
      <c r="M22" s="191"/>
    </row>
    <row r="23" spans="1:13" s="1" customFormat="1" ht="27.6" customHeight="1">
      <c r="A23" s="169" t="s">
        <v>160</v>
      </c>
      <c r="B23" s="169" t="s">
        <v>161</v>
      </c>
      <c r="C23" s="169" t="s">
        <v>112</v>
      </c>
      <c r="D23" s="169" t="s">
        <v>171</v>
      </c>
      <c r="E23" s="182" t="s">
        <v>182</v>
      </c>
      <c r="F23" s="178">
        <v>25</v>
      </c>
      <c r="G23" s="190"/>
      <c r="H23" s="189">
        <v>0</v>
      </c>
      <c r="I23" s="189">
        <v>0</v>
      </c>
      <c r="J23" s="189">
        <v>0</v>
      </c>
      <c r="K23" s="189">
        <v>25</v>
      </c>
      <c r="L23" s="189">
        <v>25</v>
      </c>
      <c r="M23" s="191"/>
    </row>
    <row r="24" spans="1:13" s="1" customFormat="1" ht="27.6" customHeight="1">
      <c r="A24" s="169" t="s">
        <v>160</v>
      </c>
      <c r="B24" s="169" t="s">
        <v>162</v>
      </c>
      <c r="C24" s="169" t="s">
        <v>94</v>
      </c>
      <c r="D24" s="169" t="s">
        <v>171</v>
      </c>
      <c r="E24" s="182" t="s">
        <v>183</v>
      </c>
      <c r="F24" s="178">
        <v>5</v>
      </c>
      <c r="G24" s="190"/>
      <c r="H24" s="189">
        <v>0</v>
      </c>
      <c r="I24" s="189">
        <v>0</v>
      </c>
      <c r="J24" s="189">
        <v>0</v>
      </c>
      <c r="K24" s="189">
        <v>5</v>
      </c>
      <c r="L24" s="189">
        <v>5</v>
      </c>
      <c r="M24" s="191"/>
    </row>
    <row r="25" spans="1:13" s="1" customFormat="1" ht="27.6" customHeight="1">
      <c r="A25" s="169" t="s">
        <v>163</v>
      </c>
      <c r="B25" s="169" t="s">
        <v>102</v>
      </c>
      <c r="C25" s="169" t="s">
        <v>164</v>
      </c>
      <c r="D25" s="169" t="s">
        <v>171</v>
      </c>
      <c r="E25" s="182" t="s">
        <v>184</v>
      </c>
      <c r="F25" s="178">
        <v>49</v>
      </c>
      <c r="G25" s="190"/>
      <c r="H25" s="189">
        <v>0</v>
      </c>
      <c r="I25" s="189">
        <v>0</v>
      </c>
      <c r="J25" s="189">
        <v>0</v>
      </c>
      <c r="K25" s="189">
        <v>49</v>
      </c>
      <c r="L25" s="189">
        <v>49</v>
      </c>
      <c r="M25" s="191"/>
    </row>
    <row r="26" spans="1:13" ht="27.6" customHeight="1">
      <c r="A26" s="169" t="s">
        <v>163</v>
      </c>
      <c r="B26" s="169" t="s">
        <v>153</v>
      </c>
      <c r="C26" s="169" t="s">
        <v>94</v>
      </c>
      <c r="D26" s="169" t="s">
        <v>171</v>
      </c>
      <c r="E26" s="182" t="s">
        <v>185</v>
      </c>
      <c r="F26" s="178">
        <v>29.5</v>
      </c>
      <c r="G26" s="189">
        <f>H26+I26+J26+K26+L26+M26</f>
        <v>29.5</v>
      </c>
      <c r="H26" s="189">
        <v>29.5</v>
      </c>
      <c r="I26" s="189">
        <v>0</v>
      </c>
      <c r="J26" s="189">
        <v>0</v>
      </c>
      <c r="K26" s="189">
        <v>0</v>
      </c>
      <c r="L26" s="189">
        <v>0</v>
      </c>
      <c r="M26" s="192"/>
    </row>
    <row r="27" spans="1:13" ht="27.6" customHeight="1">
      <c r="A27" s="169" t="s">
        <v>165</v>
      </c>
      <c r="B27" s="169" t="s">
        <v>100</v>
      </c>
      <c r="C27" s="169" t="s">
        <v>96</v>
      </c>
      <c r="D27" s="169" t="s">
        <v>171</v>
      </c>
      <c r="E27" s="182" t="s">
        <v>192</v>
      </c>
      <c r="F27" s="178">
        <v>817.73</v>
      </c>
      <c r="G27" s="190"/>
      <c r="H27" s="189">
        <v>0</v>
      </c>
      <c r="I27" s="189">
        <v>0</v>
      </c>
      <c r="J27" s="189">
        <v>0</v>
      </c>
      <c r="K27" s="189">
        <v>817.73</v>
      </c>
      <c r="L27" s="189">
        <v>817.73</v>
      </c>
      <c r="M27" s="192"/>
    </row>
    <row r="28" spans="1:13" ht="27.6" customHeight="1">
      <c r="A28" s="169" t="s">
        <v>166</v>
      </c>
      <c r="B28" s="169" t="s">
        <v>112</v>
      </c>
      <c r="C28" s="169" t="s">
        <v>94</v>
      </c>
      <c r="D28" s="169" t="s">
        <v>171</v>
      </c>
      <c r="E28" s="182" t="s">
        <v>186</v>
      </c>
      <c r="F28" s="178">
        <v>357</v>
      </c>
      <c r="G28" s="190"/>
      <c r="H28" s="189">
        <v>0</v>
      </c>
      <c r="I28" s="189">
        <v>0</v>
      </c>
      <c r="J28" s="189">
        <v>0</v>
      </c>
      <c r="K28" s="189">
        <v>357</v>
      </c>
      <c r="L28" s="189">
        <v>357</v>
      </c>
      <c r="M28" s="193"/>
    </row>
    <row r="29" spans="1:13" ht="27.6" customHeight="1">
      <c r="A29" s="169" t="s">
        <v>167</v>
      </c>
      <c r="B29" s="169" t="s">
        <v>94</v>
      </c>
      <c r="C29" s="169" t="s">
        <v>168</v>
      </c>
      <c r="D29" s="169" t="s">
        <v>171</v>
      </c>
      <c r="E29" s="182" t="s">
        <v>193</v>
      </c>
      <c r="F29" s="178">
        <v>182</v>
      </c>
      <c r="G29" s="190"/>
      <c r="H29" s="189">
        <v>0</v>
      </c>
      <c r="I29" s="189">
        <v>0</v>
      </c>
      <c r="J29" s="189">
        <v>0</v>
      </c>
      <c r="K29" s="189">
        <v>182</v>
      </c>
      <c r="L29" s="189">
        <v>182</v>
      </c>
      <c r="M29" s="193"/>
    </row>
    <row r="30" spans="1:13" ht="27.6" customHeight="1">
      <c r="A30" s="169" t="s">
        <v>167</v>
      </c>
      <c r="B30" s="169" t="s">
        <v>112</v>
      </c>
      <c r="C30" s="169" t="s">
        <v>159</v>
      </c>
      <c r="D30" s="169" t="s">
        <v>171</v>
      </c>
      <c r="E30" s="182" t="s">
        <v>187</v>
      </c>
      <c r="F30" s="178">
        <v>17.100000000000001</v>
      </c>
      <c r="G30" s="190"/>
      <c r="H30" s="189">
        <v>0</v>
      </c>
      <c r="I30" s="189">
        <v>0</v>
      </c>
      <c r="J30" s="189">
        <v>0</v>
      </c>
      <c r="K30" s="189">
        <v>17.100000000000001</v>
      </c>
      <c r="L30" s="189">
        <v>17.100000000000001</v>
      </c>
      <c r="M30" s="193"/>
    </row>
    <row r="31" spans="1:13" ht="27.6" customHeight="1">
      <c r="A31" s="169" t="s">
        <v>167</v>
      </c>
      <c r="B31" s="169" t="s">
        <v>102</v>
      </c>
      <c r="C31" s="169" t="s">
        <v>112</v>
      </c>
      <c r="D31" s="169" t="s">
        <v>171</v>
      </c>
      <c r="E31" s="182" t="s">
        <v>188</v>
      </c>
      <c r="F31" s="178">
        <v>210.1</v>
      </c>
      <c r="G31" s="190"/>
      <c r="H31" s="189">
        <v>0</v>
      </c>
      <c r="I31" s="189">
        <v>0</v>
      </c>
      <c r="J31" s="189">
        <v>0</v>
      </c>
      <c r="K31" s="189">
        <v>210.1</v>
      </c>
      <c r="L31" s="189">
        <v>210.1</v>
      </c>
      <c r="M31" s="193"/>
    </row>
    <row r="32" spans="1:13" ht="27.6" customHeight="1">
      <c r="A32" s="169" t="s">
        <v>169</v>
      </c>
      <c r="B32" s="169" t="s">
        <v>114</v>
      </c>
      <c r="C32" s="169" t="s">
        <v>96</v>
      </c>
      <c r="D32" s="169" t="s">
        <v>171</v>
      </c>
      <c r="E32" s="182" t="s">
        <v>174</v>
      </c>
      <c r="F32" s="178">
        <v>15</v>
      </c>
      <c r="G32" s="190"/>
      <c r="H32" s="189">
        <v>0</v>
      </c>
      <c r="I32" s="189">
        <v>0</v>
      </c>
      <c r="J32" s="189">
        <v>0</v>
      </c>
      <c r="K32" s="189">
        <v>15</v>
      </c>
      <c r="L32" s="189">
        <v>15</v>
      </c>
      <c r="M32" s="193"/>
    </row>
    <row r="33" spans="1:13" ht="27.6" customHeight="1">
      <c r="A33" s="169" t="s">
        <v>170</v>
      </c>
      <c r="B33" s="169" t="s">
        <v>96</v>
      </c>
      <c r="C33" s="169" t="s">
        <v>94</v>
      </c>
      <c r="D33" s="169" t="s">
        <v>171</v>
      </c>
      <c r="E33" s="182" t="s">
        <v>189</v>
      </c>
      <c r="F33" s="178">
        <v>37.81</v>
      </c>
      <c r="G33" s="189">
        <f>H33+I33+J33+K33+L33+M33</f>
        <v>37.81</v>
      </c>
      <c r="H33" s="189">
        <v>0</v>
      </c>
      <c r="I33" s="189">
        <v>0</v>
      </c>
      <c r="J33" s="189">
        <v>37.81</v>
      </c>
      <c r="K33" s="189">
        <v>0</v>
      </c>
      <c r="L33" s="189">
        <v>0</v>
      </c>
      <c r="M33" s="193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8" sqref="E8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91</v>
      </c>
    </row>
    <row r="2" spans="1:5" ht="25.5">
      <c r="A2" s="284" t="s">
        <v>92</v>
      </c>
      <c r="B2" s="284"/>
      <c r="C2" s="284"/>
      <c r="D2" s="284"/>
      <c r="E2" s="284"/>
    </row>
    <row r="3" spans="1:5">
      <c r="A3" s="45" t="s">
        <v>2</v>
      </c>
      <c r="B3" s="45"/>
      <c r="C3" s="45" t="s">
        <v>198</v>
      </c>
      <c r="D3" s="45"/>
      <c r="E3" s="44" t="s">
        <v>3</v>
      </c>
    </row>
    <row r="4" spans="1:5" ht="28.5" customHeight="1">
      <c r="A4" s="285" t="s">
        <v>42</v>
      </c>
      <c r="B4" s="286"/>
      <c r="C4" s="287" t="s">
        <v>93</v>
      </c>
      <c r="D4" s="285" t="s">
        <v>12</v>
      </c>
      <c r="E4" s="286"/>
    </row>
    <row r="5" spans="1:5" ht="28.5" customHeight="1">
      <c r="A5" s="46" t="s">
        <v>47</v>
      </c>
      <c r="B5" s="46" t="s">
        <v>48</v>
      </c>
      <c r="C5" s="288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>
        <v>520.35</v>
      </c>
    </row>
    <row r="8" spans="1:5" ht="18.75" customHeight="1">
      <c r="A8" s="47">
        <v>301</v>
      </c>
      <c r="B8" s="47"/>
      <c r="C8" s="48" t="s">
        <v>55</v>
      </c>
      <c r="D8" s="48"/>
      <c r="E8" s="48">
        <v>404.5</v>
      </c>
    </row>
    <row r="9" spans="1:5" ht="18.75" customHeight="1">
      <c r="A9" s="47">
        <v>301</v>
      </c>
      <c r="B9" s="47" t="s">
        <v>94</v>
      </c>
      <c r="C9" s="48" t="s">
        <v>95</v>
      </c>
      <c r="D9" s="48"/>
      <c r="E9" s="48">
        <v>133.44</v>
      </c>
    </row>
    <row r="10" spans="1:5" ht="18.75" customHeight="1">
      <c r="A10" s="47">
        <v>301</v>
      </c>
      <c r="B10" s="47" t="s">
        <v>96</v>
      </c>
      <c r="C10" s="48" t="s">
        <v>97</v>
      </c>
      <c r="D10" s="48"/>
      <c r="E10" s="48">
        <v>75.150000000000006</v>
      </c>
    </row>
    <row r="11" spans="1:5" ht="18.75" customHeight="1">
      <c r="A11" s="47">
        <v>301</v>
      </c>
      <c r="B11" s="47" t="s">
        <v>98</v>
      </c>
      <c r="C11" s="48" t="s">
        <v>99</v>
      </c>
      <c r="D11" s="48"/>
      <c r="E11" s="48">
        <v>4.84</v>
      </c>
    </row>
    <row r="12" spans="1:5" ht="18.75" customHeight="1">
      <c r="A12" s="47">
        <v>301</v>
      </c>
      <c r="B12" s="47" t="s">
        <v>100</v>
      </c>
      <c r="C12" s="48" t="s">
        <v>101</v>
      </c>
      <c r="D12" s="48"/>
      <c r="E12" s="48">
        <v>35.19</v>
      </c>
    </row>
    <row r="13" spans="1:5" ht="18.75" customHeight="1">
      <c r="A13" s="47">
        <v>301</v>
      </c>
      <c r="B13" s="47" t="s">
        <v>102</v>
      </c>
      <c r="C13" s="48" t="s">
        <v>103</v>
      </c>
      <c r="D13" s="48"/>
      <c r="E13" s="48">
        <v>68.8</v>
      </c>
    </row>
    <row r="14" spans="1:5" ht="20.25" customHeight="1">
      <c r="A14" s="47">
        <v>301</v>
      </c>
      <c r="B14" s="47" t="s">
        <v>104</v>
      </c>
      <c r="C14" s="48" t="s">
        <v>105</v>
      </c>
      <c r="D14" s="48"/>
      <c r="E14" s="48">
        <v>54.22</v>
      </c>
    </row>
    <row r="15" spans="1:5" ht="18.75" customHeight="1">
      <c r="A15" s="47">
        <v>301</v>
      </c>
      <c r="B15" s="47" t="s">
        <v>106</v>
      </c>
      <c r="C15" s="48" t="s">
        <v>107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108</v>
      </c>
      <c r="D16" s="48"/>
      <c r="E16" s="48">
        <v>32.86</v>
      </c>
    </row>
    <row r="17" spans="1:5" ht="18.75" customHeight="1">
      <c r="A17" s="47">
        <v>302</v>
      </c>
      <c r="B17" s="47"/>
      <c r="C17" s="48" t="s">
        <v>56</v>
      </c>
      <c r="D17" s="48"/>
      <c r="E17" s="48">
        <v>27.7</v>
      </c>
    </row>
    <row r="18" spans="1:5" ht="18.75" customHeight="1">
      <c r="A18" s="47">
        <v>302</v>
      </c>
      <c r="B18" s="47" t="s">
        <v>94</v>
      </c>
      <c r="C18" s="48" t="s">
        <v>109</v>
      </c>
      <c r="D18" s="48"/>
      <c r="E18" s="48"/>
    </row>
    <row r="19" spans="1:5" ht="18.75" customHeight="1">
      <c r="A19" s="47">
        <v>302</v>
      </c>
      <c r="B19" s="47" t="s">
        <v>96</v>
      </c>
      <c r="C19" s="48" t="s">
        <v>110</v>
      </c>
      <c r="D19" s="48"/>
      <c r="E19" s="48"/>
    </row>
    <row r="20" spans="1:5" ht="18.75" customHeight="1">
      <c r="A20" s="47">
        <v>302</v>
      </c>
      <c r="B20" s="47" t="s">
        <v>100</v>
      </c>
      <c r="C20" s="48" t="s">
        <v>111</v>
      </c>
      <c r="D20" s="48"/>
      <c r="E20" s="48"/>
    </row>
    <row r="21" spans="1:5" ht="18.75" customHeight="1">
      <c r="A21" s="47">
        <v>302</v>
      </c>
      <c r="B21" s="47" t="s">
        <v>112</v>
      </c>
      <c r="C21" s="48" t="s">
        <v>113</v>
      </c>
      <c r="D21" s="48"/>
      <c r="E21" s="48"/>
    </row>
    <row r="22" spans="1:5" ht="18.75" customHeight="1">
      <c r="A22" s="47">
        <v>302</v>
      </c>
      <c r="B22" s="47" t="s">
        <v>114</v>
      </c>
      <c r="C22" s="48" t="s">
        <v>115</v>
      </c>
      <c r="D22" s="48"/>
      <c r="E22" s="48"/>
    </row>
    <row r="23" spans="1:5" ht="18.75" customHeight="1">
      <c r="A23" s="47">
        <v>302</v>
      </c>
      <c r="B23" s="47" t="s">
        <v>102</v>
      </c>
      <c r="C23" s="48" t="s">
        <v>116</v>
      </c>
      <c r="D23" s="48"/>
      <c r="E23" s="48"/>
    </row>
    <row r="24" spans="1:5" ht="18.75" customHeight="1">
      <c r="A24" s="47">
        <v>302</v>
      </c>
      <c r="B24" s="47" t="s">
        <v>104</v>
      </c>
      <c r="C24" s="48" t="s">
        <v>117</v>
      </c>
      <c r="D24" s="48"/>
      <c r="E24" s="48"/>
    </row>
    <row r="25" spans="1:5" ht="18.75" customHeight="1">
      <c r="A25" s="47">
        <v>302</v>
      </c>
      <c r="B25" s="47" t="s">
        <v>106</v>
      </c>
      <c r="C25" s="48" t="s">
        <v>118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119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120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121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122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123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124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125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126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127</v>
      </c>
      <c r="D34" s="48"/>
      <c r="E34" s="48">
        <v>5.42</v>
      </c>
    </row>
    <row r="35" spans="1:5" ht="18.75" customHeight="1">
      <c r="A35" s="47">
        <v>302</v>
      </c>
      <c r="B35" s="47">
        <v>29</v>
      </c>
      <c r="C35" s="48" t="s">
        <v>128</v>
      </c>
      <c r="D35" s="48"/>
      <c r="E35" s="48">
        <v>6.78</v>
      </c>
    </row>
    <row r="36" spans="1:5" ht="18.75" customHeight="1">
      <c r="A36" s="47">
        <v>302</v>
      </c>
      <c r="B36" s="47">
        <v>31</v>
      </c>
      <c r="C36" s="48" t="s">
        <v>129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130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131</v>
      </c>
      <c r="D38" s="48"/>
      <c r="E38" s="48">
        <v>15.5</v>
      </c>
    </row>
    <row r="39" spans="1:5" ht="18.75" customHeight="1">
      <c r="A39" s="47">
        <v>303</v>
      </c>
      <c r="B39" s="47"/>
      <c r="C39" s="48" t="s">
        <v>57</v>
      </c>
      <c r="D39" s="48"/>
      <c r="E39" s="48">
        <v>88.15</v>
      </c>
    </row>
    <row r="40" spans="1:5" ht="18.75" customHeight="1">
      <c r="A40" s="47">
        <v>303</v>
      </c>
      <c r="B40" s="47" t="s">
        <v>94</v>
      </c>
      <c r="C40" s="48" t="s">
        <v>132</v>
      </c>
      <c r="D40" s="48"/>
      <c r="E40" s="48"/>
    </row>
    <row r="41" spans="1:5" ht="18.75" customHeight="1">
      <c r="A41" s="47">
        <v>303</v>
      </c>
      <c r="B41" s="47" t="s">
        <v>96</v>
      </c>
      <c r="C41" s="48" t="s">
        <v>133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134</v>
      </c>
      <c r="D42" s="48"/>
      <c r="E42" s="48">
        <v>37.81</v>
      </c>
    </row>
    <row r="43" spans="1:5" ht="18.75" customHeight="1">
      <c r="A43" s="47">
        <v>303</v>
      </c>
      <c r="B43" s="47">
        <v>14</v>
      </c>
      <c r="C43" s="48" t="s">
        <v>135</v>
      </c>
      <c r="D43" s="48"/>
      <c r="E43" s="48">
        <v>5.98</v>
      </c>
    </row>
    <row r="44" spans="1:5" ht="20.25" customHeight="1">
      <c r="A44" s="47">
        <v>303</v>
      </c>
      <c r="B44" s="47">
        <v>99</v>
      </c>
      <c r="C44" s="48" t="s">
        <v>136</v>
      </c>
      <c r="D44" s="48"/>
      <c r="E44" s="48">
        <v>44.36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C7" sqref="C7:C9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137</v>
      </c>
    </row>
    <row r="2" spans="1:5" s="32" customFormat="1" ht="45" customHeight="1">
      <c r="A2" s="289" t="s">
        <v>138</v>
      </c>
      <c r="B2" s="289"/>
      <c r="C2" s="289"/>
      <c r="D2" s="289"/>
      <c r="E2" s="36"/>
    </row>
    <row r="3" spans="1:5" ht="18.75" customHeight="1">
      <c r="A3" s="37" t="s">
        <v>196</v>
      </c>
      <c r="B3" s="37"/>
      <c r="C3" s="37"/>
      <c r="D3" s="38" t="s">
        <v>3</v>
      </c>
    </row>
    <row r="4" spans="1:5" s="33" customFormat="1" ht="30" customHeight="1">
      <c r="A4" s="39" t="s">
        <v>139</v>
      </c>
      <c r="B4" s="40" t="s">
        <v>140</v>
      </c>
      <c r="C4" s="40" t="s">
        <v>141</v>
      </c>
      <c r="D4" s="40" t="s">
        <v>142</v>
      </c>
      <c r="E4" s="34"/>
    </row>
    <row r="5" spans="1:5" s="33" customFormat="1" ht="30" customHeight="1">
      <c r="A5" s="39" t="s">
        <v>45</v>
      </c>
      <c r="B5" s="39"/>
      <c r="C5" s="39">
        <v>10.7</v>
      </c>
      <c r="D5" s="41"/>
      <c r="E5" s="34"/>
    </row>
    <row r="6" spans="1:5" s="33" customFormat="1" ht="30" customHeight="1">
      <c r="A6" s="42" t="s">
        <v>143</v>
      </c>
      <c r="B6" s="42"/>
      <c r="C6" s="42"/>
      <c r="D6" s="41"/>
      <c r="E6" s="34"/>
    </row>
    <row r="7" spans="1:5" s="33" customFormat="1" ht="30" customHeight="1">
      <c r="A7" s="42" t="s">
        <v>144</v>
      </c>
      <c r="B7" s="42"/>
      <c r="C7" s="42">
        <v>3</v>
      </c>
      <c r="D7" s="41"/>
      <c r="E7" s="34"/>
    </row>
    <row r="8" spans="1:5" s="33" customFormat="1" ht="30" customHeight="1">
      <c r="A8" s="42" t="s">
        <v>145</v>
      </c>
      <c r="B8" s="42"/>
      <c r="C8" s="42"/>
      <c r="D8" s="41"/>
      <c r="E8" s="34"/>
    </row>
    <row r="9" spans="1:5" s="33" customFormat="1" ht="30" customHeight="1">
      <c r="A9" s="42" t="s">
        <v>146</v>
      </c>
      <c r="B9" s="42"/>
      <c r="C9" s="42">
        <v>7.7</v>
      </c>
      <c r="D9" s="41"/>
      <c r="E9" s="34"/>
    </row>
    <row r="10" spans="1:5" s="33" customFormat="1" ht="30" customHeight="1">
      <c r="A10" s="42" t="s">
        <v>147</v>
      </c>
      <c r="B10" s="42"/>
      <c r="C10" s="42"/>
      <c r="D10" s="41"/>
      <c r="E10" s="34"/>
    </row>
    <row r="11" spans="1:5" s="33" customFormat="1" ht="85.5" customHeight="1">
      <c r="A11" s="290" t="s">
        <v>148</v>
      </c>
      <c r="B11" s="290"/>
      <c r="C11" s="290"/>
      <c r="D11" s="290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G11" sqref="G11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0" t="s">
        <v>150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1" t="s">
        <v>196</v>
      </c>
      <c r="B3" s="282"/>
      <c r="C3" s="282"/>
      <c r="D3" s="282"/>
      <c r="E3" s="282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3" t="s">
        <v>43</v>
      </c>
      <c r="E4" s="283" t="s">
        <v>44</v>
      </c>
      <c r="F4" s="283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3"/>
      <c r="E5" s="283"/>
      <c r="F5" s="283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2017-03-28T07:06:14Z</cp:lastPrinted>
  <dcterms:created xsi:type="dcterms:W3CDTF">2016-12-14T09:11:00Z</dcterms:created>
  <dcterms:modified xsi:type="dcterms:W3CDTF">2017-08-05T01:31:34Z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